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45" windowWidth="9120" windowHeight="8220" tabRatio="601"/>
  </bookViews>
  <sheets>
    <sheet name="4" sheetId="10" r:id="rId1"/>
    <sheet name="5" sheetId="12" r:id="rId2"/>
  </sheets>
  <definedNames>
    <definedName name="_xlnm.Print_Area" localSheetId="0">'4'!$A$1:$F$153</definedName>
    <definedName name="_xlnm.Print_Area" localSheetId="1">'5'!$A$1:$G$153</definedName>
  </definedNames>
  <calcPr calcId="144525"/>
</workbook>
</file>

<file path=xl/calcChain.xml><?xml version="1.0" encoding="utf-8"?>
<calcChain xmlns="http://schemas.openxmlformats.org/spreadsheetml/2006/main">
  <c r="G150" i="12" l="1"/>
  <c r="G149" i="12" s="1"/>
  <c r="G148" i="12" s="1"/>
  <c r="G147" i="12" s="1"/>
  <c r="G145" i="12"/>
  <c r="G144" i="12" s="1"/>
  <c r="G142" i="12"/>
  <c r="G141" i="12" s="1"/>
  <c r="G140" i="12" s="1"/>
  <c r="G139" i="12" s="1"/>
  <c r="G137" i="12"/>
  <c r="G136" i="12" s="1"/>
  <c r="G135" i="12" s="1"/>
  <c r="G133" i="12"/>
  <c r="G132" i="12" s="1"/>
  <c r="G130" i="12"/>
  <c r="G129" i="12" s="1"/>
  <c r="G127" i="12"/>
  <c r="G126" i="12" s="1"/>
  <c r="G125" i="12" s="1"/>
  <c r="G123" i="12"/>
  <c r="G121" i="12" s="1"/>
  <c r="G120" i="12" s="1"/>
  <c r="G115" i="12"/>
  <c r="G113" i="12"/>
  <c r="G109" i="12"/>
  <c r="G107" i="12"/>
  <c r="G105" i="12"/>
  <c r="G103" i="12"/>
  <c r="G99" i="12"/>
  <c r="G96" i="12"/>
  <c r="G95" i="12" s="1"/>
  <c r="G92" i="12"/>
  <c r="G91" i="12"/>
  <c r="G88" i="12"/>
  <c r="G87" i="12" s="1"/>
  <c r="G81" i="12"/>
  <c r="G80" i="12" s="1"/>
  <c r="G77" i="12"/>
  <c r="G76" i="12" s="1"/>
  <c r="G72" i="12"/>
  <c r="G69" i="12"/>
  <c r="G64" i="12"/>
  <c r="G63" i="12" s="1"/>
  <c r="G58" i="12" s="1"/>
  <c r="G57" i="12" s="1"/>
  <c r="G60" i="12"/>
  <c r="G59" i="12" s="1"/>
  <c r="G55" i="12"/>
  <c r="G51" i="12" s="1"/>
  <c r="G50" i="12" s="1"/>
  <c r="G46" i="12" s="1"/>
  <c r="G47" i="12"/>
  <c r="G43" i="12"/>
  <c r="G42" i="12" s="1"/>
  <c r="G38" i="12"/>
  <c r="G36" i="12"/>
  <c r="G35" i="12" s="1"/>
  <c r="G32" i="12"/>
  <c r="G30" i="12"/>
  <c r="G26" i="12"/>
  <c r="G25" i="12" s="1"/>
  <c r="G24" i="12" s="1"/>
  <c r="G22" i="12"/>
  <c r="G21" i="12" s="1"/>
  <c r="G20" i="12" s="1"/>
  <c r="G17" i="12"/>
  <c r="G12" i="12"/>
  <c r="G11" i="12" s="1"/>
  <c r="G9" i="12"/>
  <c r="G8" i="12" s="1"/>
  <c r="G7" i="12" s="1"/>
  <c r="F91" i="10"/>
  <c r="G102" i="12" l="1"/>
  <c r="G94" i="12" s="1"/>
  <c r="G112" i="12"/>
  <c r="G111" i="12" s="1"/>
  <c r="G68" i="12"/>
  <c r="G29" i="12"/>
  <c r="G28" i="12" s="1"/>
  <c r="G6" i="12" s="1"/>
  <c r="G75" i="12"/>
  <c r="G86" i="12"/>
  <c r="G41" i="12"/>
  <c r="G40" i="12" s="1"/>
  <c r="G74" i="12" l="1"/>
  <c r="G152" i="12"/>
  <c r="F145" i="10"/>
  <c r="F144" i="10" s="1"/>
  <c r="F12" i="10" l="1"/>
  <c r="F9" i="10"/>
  <c r="F8" i="10" s="1"/>
  <c r="F7" i="10" s="1"/>
  <c r="F26" i="10"/>
  <c r="F25" i="10" s="1"/>
  <c r="F24" i="10" s="1"/>
  <c r="F32" i="10"/>
  <c r="F36" i="10"/>
  <c r="F38" i="10"/>
  <c r="F43" i="10"/>
  <c r="F42" i="10" s="1"/>
  <c r="F47" i="10"/>
  <c r="F60" i="10"/>
  <c r="F59" i="10" s="1"/>
  <c r="F72" i="10"/>
  <c r="F99" i="10"/>
  <c r="F96" i="10"/>
  <c r="F103" i="10"/>
  <c r="F105" i="10"/>
  <c r="F107" i="10"/>
  <c r="F109" i="10"/>
  <c r="F142" i="10"/>
  <c r="F141" i="10" s="1"/>
  <c r="F140" i="10" s="1"/>
  <c r="F150" i="10"/>
  <c r="F149" i="10" s="1"/>
  <c r="F148" i="10" s="1"/>
  <c r="F147" i="10" s="1"/>
  <c r="F81" i="10"/>
  <c r="F80" i="10" s="1"/>
  <c r="F77" i="10"/>
  <c r="F76" i="10" s="1"/>
  <c r="F127" i="10"/>
  <c r="F126" i="10" s="1"/>
  <c r="F125" i="10" s="1"/>
  <c r="F133" i="10"/>
  <c r="F132" i="10" s="1"/>
  <c r="F130" i="10"/>
  <c r="F129" i="10" s="1"/>
  <c r="F113" i="10"/>
  <c r="F115" i="10"/>
  <c r="F95" i="10" l="1"/>
  <c r="F112" i="10"/>
  <c r="F111" i="10" s="1"/>
  <c r="F35" i="10"/>
  <c r="F102" i="10"/>
  <c r="F94" i="10" l="1"/>
  <c r="F88" i="10"/>
  <c r="F87" i="10" s="1"/>
  <c r="F30" i="10" l="1"/>
  <c r="F29" i="10" s="1"/>
  <c r="F28" i="10" s="1"/>
  <c r="F17" i="10"/>
  <c r="F11" i="10" s="1"/>
  <c r="F69" i="10"/>
  <c r="F68" i="10" s="1"/>
  <c r="F137" i="10"/>
  <c r="F136" i="10" s="1"/>
  <c r="F135" i="10" s="1"/>
  <c r="F64" i="10"/>
  <c r="F63" i="10" s="1"/>
  <c r="F58" i="10" s="1"/>
  <c r="F123" i="10"/>
  <c r="F75" i="10"/>
  <c r="F57" i="10" l="1"/>
  <c r="F22" i="10"/>
  <c r="F21" i="10" s="1"/>
  <c r="F20" i="10" s="1"/>
  <c r="F6" i="10" s="1"/>
  <c r="F55" i="10"/>
  <c r="F51" i="10" s="1"/>
  <c r="F50" i="10" s="1"/>
  <c r="F46" i="10" s="1"/>
  <c r="F92" i="10"/>
  <c r="F86" i="10" s="1"/>
  <c r="F74" i="10" s="1"/>
  <c r="F41" i="10"/>
  <c r="F40" i="10" s="1"/>
  <c r="F139" i="10" l="1"/>
  <c r="F121" i="10"/>
  <c r="F120" i="10" l="1"/>
  <c r="F152" i="10" s="1"/>
</calcChain>
</file>

<file path=xl/sharedStrings.xml><?xml version="1.0" encoding="utf-8"?>
<sst xmlns="http://schemas.openxmlformats.org/spreadsheetml/2006/main" count="1169" uniqueCount="164">
  <si>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</si>
  <si>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</si>
  <si>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</si>
  <si>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</si>
  <si>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</si>
  <si>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</si>
  <si>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</si>
  <si>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</si>
  <si>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</si>
  <si>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</si>
  <si>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</si>
  <si>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</si>
  <si>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</si>
  <si>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</si>
  <si>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</si>
  <si>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</si>
  <si>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</si>
  <si>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</si>
  <si>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</si>
  <si>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</si>
  <si>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</si>
  <si>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</si>
  <si>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</si>
  <si>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</si>
  <si>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</si>
  <si>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</si>
  <si>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</si>
  <si>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</si>
  <si>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</si>
  <si>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</si>
  <si>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</si>
  <si>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</si>
  <si>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</si>
  <si>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</si>
  <si>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</si>
  <si>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</si>
  <si>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</si>
  <si>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</si>
  <si>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</si>
  <si>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</si>
  <si>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</si>
  <si>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</si>
  <si>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</si>
  <si>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</si>
  <si>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</si>
  <si>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</si>
  <si>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</si>
  <si>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</si>
  <si>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</si>
  <si>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</si>
  <si>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</si>
  <si>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Сумма</t>
  </si>
  <si>
    <t>123</t>
  </si>
  <si>
    <t>Благоустройство</t>
  </si>
  <si>
    <t>Уличное освещение</t>
  </si>
  <si>
    <t>Обеспечение пожарной безопасности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</si>
  <si>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</si>
  <si>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</si>
  <si>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</si>
  <si>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</si>
  <si>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</si>
  <si>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</si>
  <si>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</si>
  <si>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</si>
  <si>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</si>
  <si>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</si>
  <si>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</si>
  <si>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</si>
  <si>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</si>
  <si>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</si>
  <si>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</si>
  <si>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</si>
  <si>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</si>
  <si>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</si>
  <si>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</si>
  <si>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</si>
  <si>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</si>
  <si>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</si>
  <si>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</si>
  <si>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</si>
  <si>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</si>
  <si>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</si>
  <si>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</si>
  <si>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</si>
  <si>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</si>
  <si>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</si>
  <si>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</si>
  <si>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</si>
  <si>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99 0 04 21250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</si>
  <si>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</si>
  <si>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</si>
  <si>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</si>
  <si>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</si>
  <si>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</si>
  <si>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</si>
  <si>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</si>
  <si>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99 0 04 07570</t>
  </si>
  <si>
    <t>99 0 07 24000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</si>
  <si>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</si>
  <si>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</si>
  <si>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</si>
  <si>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</si>
  <si>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</si>
  <si>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</si>
  <si>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</si>
  <si>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</si>
  <si>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</si>
  <si>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</si>
  <si>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</si>
  <si>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</si>
  <si>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</si>
  <si>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</si>
  <si>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</si>
  <si>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</si>
  <si>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</si>
  <si>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</si>
  <si>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</si>
  <si>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</si>
  <si>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</si>
  <si>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</si>
  <si>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</si>
  <si>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</si>
  <si>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</si>
  <si>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</si>
  <si>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</si>
  <si>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</si>
  <si>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09 0 07 03300</t>
  </si>
  <si>
    <t>Молодежная политика и оздоровление детей</t>
  </si>
  <si>
    <t>Другие вопросы в области культуры, кинематографии</t>
  </si>
  <si>
    <t>Премии и гранты</t>
  </si>
  <si>
    <t>Премии,стипендии и иные поощрения в сельском поселении</t>
  </si>
  <si>
    <t>99 0 04 29350</t>
  </si>
  <si>
    <t>350</t>
  </si>
  <si>
    <t>Другие вопросы в области здравоохранения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</si>
  <si>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</si>
  <si>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</si>
  <si>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</si>
  <si>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</si>
  <si>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</si>
  <si>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</si>
  <si>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</si>
  <si>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</si>
  <si>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</si>
  <si>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</si>
  <si>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</si>
  <si>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</si>
  <si>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</si>
  <si>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</si>
  <si>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</si>
  <si>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</si>
  <si>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 xml:space="preserve">Реализация иных государственных функций в области социальной политики </t>
  </si>
  <si>
    <t>99 0 06 00000</t>
  </si>
  <si>
    <t>99 0 06 63550</t>
  </si>
  <si>
    <t>(Пособия, компенсации и иные социальные выплаты гражданам, кроме публичных нормативных обязательств)</t>
  </si>
  <si>
    <t>321</t>
  </si>
  <si>
    <t>Выплата  единовременного социального пособия гражданам, находящихся в трудной жизненной ситуации (Пособия, компенсации и иные социальные выплаты гражданам, кроме публичных нормативных обязательств)</t>
  </si>
  <si>
    <t xml:space="preserve">Приложение № 4                                                                               к решению Совета депутатовСаргазинского. сельского поселения  от "22" декабря   2015г.№ 87                                                                     "О бюджете  на 2016 год "                                                                                  </t>
  </si>
  <si>
    <t>Распределение бюджетных ассигнований бюджета Саргазинского  сельского поселения  по разделам, подразделам, целевым статьям, группам и подгруппам видов расходов классификации расходов бюджета на 2016 год</t>
  </si>
  <si>
    <t>99 0 89 20400</t>
  </si>
  <si>
    <t>99 0 03 11700</t>
  </si>
  <si>
    <t>99 0 03 11800</t>
  </si>
  <si>
    <t xml:space="preserve">Приложение № 5                                                                               к решению Совета депутатовСаргазинского. сельского поселения  от "22" декабря   2015г.№ 87                                                                     "О бюджете  на 2016 год "                                                                                  </t>
  </si>
  <si>
    <t>Ведомственная структура расходов бюджета Саргазинского сельского поселения на 2016 год</t>
  </si>
  <si>
    <t>ведомство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</si>
</sst>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textRotation="90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0"/>
  <sheetViews>
    <sheetView tabSelected="1" workbookViewId="0">
      <selection activeCell="A2" sqref="A2:F2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28.28515625" customWidth="1"/>
    <col min="8" max="8" width="14.42578125" bestFit="1" customWidth="1"/>
  </cols>
  <sheetData>
    <row r="1" spans="1:16" ht="54.75" customHeight="1" x14ac:dyDescent="0.25">
      <c r="B1" s="88" t="s">
        <v>156</v>
      </c>
      <c r="C1" s="88"/>
      <c r="D1" s="88"/>
      <c r="E1" s="88"/>
      <c r="F1" s="88"/>
      <c r="G1" s="12"/>
      <c r="H1" s="12"/>
    </row>
    <row r="2" spans="1:16" ht="28.5" customHeight="1" x14ac:dyDescent="0.25">
      <c r="A2" s="89" t="s">
        <v>157</v>
      </c>
      <c r="B2" s="89"/>
      <c r="C2" s="89"/>
      <c r="D2" s="89"/>
      <c r="E2" s="89"/>
      <c r="F2" s="89"/>
      <c r="G2" s="12"/>
      <c r="H2" s="12"/>
    </row>
    <row r="3" spans="1:16" ht="9" customHeight="1" x14ac:dyDescent="0.2">
      <c r="A3" s="90"/>
      <c r="B3" s="90"/>
      <c r="C3" s="90"/>
      <c r="D3" s="90"/>
      <c r="E3" s="91"/>
      <c r="F3" s="92"/>
    </row>
    <row r="4" spans="1:16" ht="27.75" customHeight="1" x14ac:dyDescent="0.2">
      <c r="A4" s="93" t="s">
        <v>0</v>
      </c>
      <c r="B4" s="93" t="s">
        <v>1</v>
      </c>
      <c r="C4" s="93"/>
      <c r="D4" s="93"/>
      <c r="E4" s="93"/>
      <c r="F4" s="95" t="s">
        <v>51</v>
      </c>
    </row>
    <row r="5" spans="1:16" ht="61.5" customHeight="1" x14ac:dyDescent="0.2">
      <c r="A5" s="94"/>
      <c r="B5" s="26" t="s">
        <v>4</v>
      </c>
      <c r="C5" s="27" t="s">
        <v>45</v>
      </c>
      <c r="D5" s="27" t="s">
        <v>5</v>
      </c>
      <c r="E5" s="27" t="s">
        <v>6</v>
      </c>
      <c r="F5" s="95"/>
    </row>
    <row r="6" spans="1:16" x14ac:dyDescent="0.2">
      <c r="A6" s="54" t="s">
        <v>3</v>
      </c>
      <c r="B6" s="28" t="s">
        <v>7</v>
      </c>
      <c r="C6" s="28" t="s">
        <v>8</v>
      </c>
      <c r="D6" s="28"/>
      <c r="E6" s="28"/>
      <c r="F6" s="52">
        <f>F7+F11+F28+F20+F24</f>
        <v>6282700</v>
      </c>
    </row>
    <row r="7" spans="1:16" ht="22.5" x14ac:dyDescent="0.2">
      <c r="A7" s="55" t="s">
        <v>9</v>
      </c>
      <c r="B7" s="29" t="s">
        <v>7</v>
      </c>
      <c r="C7" s="29" t="s">
        <v>10</v>
      </c>
      <c r="D7" s="29"/>
      <c r="E7" s="29"/>
      <c r="F7" s="30">
        <f>F8</f>
        <v>550000</v>
      </c>
      <c r="G7" s="10"/>
    </row>
    <row r="8" spans="1:16" x14ac:dyDescent="0.2">
      <c r="A8" s="46" t="s">
        <v>74</v>
      </c>
      <c r="B8" s="31" t="s">
        <v>7</v>
      </c>
      <c r="C8" s="31" t="s">
        <v>10</v>
      </c>
      <c r="D8" s="31" t="s">
        <v>85</v>
      </c>
      <c r="E8" s="31"/>
      <c r="F8" s="32">
        <f>F9</f>
        <v>550000</v>
      </c>
    </row>
    <row r="9" spans="1:16" x14ac:dyDescent="0.2">
      <c r="A9" s="40" t="s">
        <v>11</v>
      </c>
      <c r="B9" s="31" t="s">
        <v>7</v>
      </c>
      <c r="C9" s="31" t="s">
        <v>10</v>
      </c>
      <c r="D9" s="31" t="s">
        <v>84</v>
      </c>
      <c r="E9" s="31"/>
      <c r="F9" s="32">
        <f>F10</f>
        <v>550000</v>
      </c>
    </row>
    <row r="10" spans="1:16" ht="22.5" x14ac:dyDescent="0.2">
      <c r="A10" s="40" t="s">
        <v>40</v>
      </c>
      <c r="B10" s="31" t="s">
        <v>7</v>
      </c>
      <c r="C10" s="31" t="s">
        <v>10</v>
      </c>
      <c r="D10" s="31" t="s">
        <v>84</v>
      </c>
      <c r="E10" s="31" t="s">
        <v>39</v>
      </c>
      <c r="F10" s="32">
        <v>550000</v>
      </c>
    </row>
    <row r="11" spans="1:16" x14ac:dyDescent="0.2">
      <c r="A11" s="36" t="s">
        <v>147</v>
      </c>
      <c r="B11" s="33" t="s">
        <v>7</v>
      </c>
      <c r="C11" s="33" t="s">
        <v>14</v>
      </c>
      <c r="D11" s="31"/>
      <c r="E11" s="33"/>
      <c r="F11" s="81">
        <f>F12+F17</f>
        <v>5698000</v>
      </c>
      <c r="G11" s="10"/>
    </row>
    <row r="12" spans="1:16" ht="19.5" customHeight="1" x14ac:dyDescent="0.2">
      <c r="A12" s="46" t="s">
        <v>77</v>
      </c>
      <c r="B12" s="29" t="s">
        <v>13</v>
      </c>
      <c r="C12" s="29" t="s">
        <v>14</v>
      </c>
      <c r="D12" s="31" t="s">
        <v>86</v>
      </c>
      <c r="E12" s="29"/>
      <c r="F12" s="30">
        <f>F13+F14+F16+F15</f>
        <v>5478000</v>
      </c>
      <c r="G12" s="10"/>
    </row>
    <row r="13" spans="1:16" ht="22.5" x14ac:dyDescent="0.2">
      <c r="A13" s="40" t="s">
        <v>40</v>
      </c>
      <c r="B13" s="31" t="s">
        <v>7</v>
      </c>
      <c r="C13" s="31" t="s">
        <v>14</v>
      </c>
      <c r="D13" s="31" t="s">
        <v>86</v>
      </c>
      <c r="E13" s="31" t="s">
        <v>39</v>
      </c>
      <c r="F13" s="32">
        <v>3244000</v>
      </c>
    </row>
    <row r="14" spans="1:16" s="22" customFormat="1" ht="22.5" x14ac:dyDescent="0.2">
      <c r="A14" s="56" t="s">
        <v>41</v>
      </c>
      <c r="B14" s="34" t="s">
        <v>7</v>
      </c>
      <c r="C14" s="34" t="s">
        <v>14</v>
      </c>
      <c r="D14" s="34" t="s">
        <v>86</v>
      </c>
      <c r="E14" s="34" t="s">
        <v>52</v>
      </c>
      <c r="F14" s="35"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s="22" customFormat="1" x14ac:dyDescent="0.2">
      <c r="A15" s="56" t="s">
        <v>149</v>
      </c>
      <c r="B15" s="34" t="s">
        <v>7</v>
      </c>
      <c r="C15" s="34" t="s">
        <v>14</v>
      </c>
      <c r="D15" s="34" t="s">
        <v>86</v>
      </c>
      <c r="E15" s="34" t="s">
        <v>61</v>
      </c>
      <c r="F15" s="35">
        <v>222000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s="1" customFormat="1" ht="22.5" x14ac:dyDescent="0.2">
      <c r="A16" s="40" t="s">
        <v>43</v>
      </c>
      <c r="B16" s="33" t="s">
        <v>7</v>
      </c>
      <c r="C16" s="33" t="s">
        <v>14</v>
      </c>
      <c r="D16" s="31" t="s">
        <v>86</v>
      </c>
      <c r="E16" s="33" t="s">
        <v>42</v>
      </c>
      <c r="F16" s="32">
        <v>2012000</v>
      </c>
    </row>
    <row r="17" spans="1:6" s="1" customFormat="1" x14ac:dyDescent="0.2">
      <c r="A17" s="44" t="s">
        <v>78</v>
      </c>
      <c r="B17" s="31" t="s">
        <v>7</v>
      </c>
      <c r="C17" s="31" t="s">
        <v>14</v>
      </c>
      <c r="D17" s="31" t="s">
        <v>87</v>
      </c>
      <c r="E17" s="33"/>
      <c r="F17" s="32">
        <f>F18+F19</f>
        <v>220000</v>
      </c>
    </row>
    <row r="18" spans="1:6" s="1" customFormat="1" x14ac:dyDescent="0.2">
      <c r="A18" s="57" t="s">
        <v>47</v>
      </c>
      <c r="B18" s="31" t="s">
        <v>7</v>
      </c>
      <c r="C18" s="31" t="s">
        <v>14</v>
      </c>
      <c r="D18" s="31" t="s">
        <v>158</v>
      </c>
      <c r="E18" s="31" t="s">
        <v>44</v>
      </c>
      <c r="F18" s="32">
        <v>80000</v>
      </c>
    </row>
    <row r="19" spans="1:6" s="1" customFormat="1" x14ac:dyDescent="0.2">
      <c r="A19" s="58" t="s">
        <v>48</v>
      </c>
      <c r="B19" s="31" t="s">
        <v>7</v>
      </c>
      <c r="C19" s="31" t="s">
        <v>14</v>
      </c>
      <c r="D19" s="31" t="s">
        <v>158</v>
      </c>
      <c r="E19" s="31" t="s">
        <v>46</v>
      </c>
      <c r="F19" s="32">
        <v>140000</v>
      </c>
    </row>
    <row r="20" spans="1:6" s="1" customFormat="1" x14ac:dyDescent="0.2">
      <c r="A20" s="59" t="s">
        <v>57</v>
      </c>
      <c r="B20" s="29" t="s">
        <v>7</v>
      </c>
      <c r="C20" s="29" t="s">
        <v>21</v>
      </c>
      <c r="D20" s="31"/>
      <c r="E20" s="29"/>
      <c r="F20" s="30">
        <f>F21</f>
        <v>0</v>
      </c>
    </row>
    <row r="21" spans="1:6" s="1" customFormat="1" x14ac:dyDescent="0.2">
      <c r="A21" s="41" t="s">
        <v>74</v>
      </c>
      <c r="B21" s="29" t="s">
        <v>7</v>
      </c>
      <c r="C21" s="29" t="s">
        <v>21</v>
      </c>
      <c r="D21" s="31" t="s">
        <v>85</v>
      </c>
      <c r="E21" s="29"/>
      <c r="F21" s="80">
        <f>F22</f>
        <v>0</v>
      </c>
    </row>
    <row r="22" spans="1:6" s="1" customFormat="1" ht="18.75" customHeight="1" x14ac:dyDescent="0.2">
      <c r="A22" s="57" t="s">
        <v>56</v>
      </c>
      <c r="B22" s="31" t="s">
        <v>7</v>
      </c>
      <c r="C22" s="31" t="s">
        <v>21</v>
      </c>
      <c r="D22" s="31" t="s">
        <v>88</v>
      </c>
      <c r="E22" s="31"/>
      <c r="F22" s="32">
        <f>F23</f>
        <v>0</v>
      </c>
    </row>
    <row r="23" spans="1:6" s="1" customFormat="1" ht="33.75" x14ac:dyDescent="0.2">
      <c r="A23" s="40" t="s">
        <v>59</v>
      </c>
      <c r="B23" s="31" t="s">
        <v>7</v>
      </c>
      <c r="C23" s="31" t="s">
        <v>21</v>
      </c>
      <c r="D23" s="31" t="s">
        <v>88</v>
      </c>
      <c r="E23" s="31" t="s">
        <v>52</v>
      </c>
      <c r="F23" s="32"/>
    </row>
    <row r="24" spans="1:6" x14ac:dyDescent="0.2">
      <c r="A24" s="60" t="s">
        <v>100</v>
      </c>
      <c r="B24" s="29" t="s">
        <v>7</v>
      </c>
      <c r="C24" s="29" t="s">
        <v>26</v>
      </c>
      <c r="D24" s="31"/>
      <c r="E24" s="29"/>
      <c r="F24" s="30">
        <f>F25</f>
        <v>0</v>
      </c>
    </row>
    <row r="25" spans="1:6" x14ac:dyDescent="0.2">
      <c r="A25" s="41" t="s">
        <v>74</v>
      </c>
      <c r="B25" s="31" t="s">
        <v>7</v>
      </c>
      <c r="C25" s="31" t="s">
        <v>26</v>
      </c>
      <c r="D25" s="31" t="s">
        <v>85</v>
      </c>
      <c r="E25" s="29"/>
      <c r="F25" s="80">
        <f>F26</f>
        <v>0</v>
      </c>
    </row>
    <row r="26" spans="1:6" x14ac:dyDescent="0.2">
      <c r="A26" s="40" t="s">
        <v>36</v>
      </c>
      <c r="B26" s="31" t="s">
        <v>7</v>
      </c>
      <c r="C26" s="31" t="s">
        <v>26</v>
      </c>
      <c r="D26" s="31" t="s">
        <v>96</v>
      </c>
      <c r="E26" s="31"/>
      <c r="F26" s="32">
        <f>F27</f>
        <v>0</v>
      </c>
    </row>
    <row r="27" spans="1:6" x14ac:dyDescent="0.2">
      <c r="A27" s="36" t="s">
        <v>99</v>
      </c>
      <c r="B27" s="31" t="s">
        <v>7</v>
      </c>
      <c r="C27" s="31" t="s">
        <v>26</v>
      </c>
      <c r="D27" s="31" t="s">
        <v>96</v>
      </c>
      <c r="E27" s="31" t="s">
        <v>98</v>
      </c>
      <c r="F27" s="32"/>
    </row>
    <row r="28" spans="1:6" x14ac:dyDescent="0.2">
      <c r="A28" s="60" t="s">
        <v>16</v>
      </c>
      <c r="B28" s="29" t="s">
        <v>7</v>
      </c>
      <c r="C28" s="29" t="s">
        <v>30</v>
      </c>
      <c r="D28" s="31"/>
      <c r="E28" s="29"/>
      <c r="F28" s="37">
        <f>F29+F35</f>
        <v>34700</v>
      </c>
    </row>
    <row r="29" spans="1:6" ht="15.75" customHeight="1" x14ac:dyDescent="0.2">
      <c r="A29" s="38" t="s">
        <v>79</v>
      </c>
      <c r="B29" s="29" t="s">
        <v>7</v>
      </c>
      <c r="C29" s="29" t="s">
        <v>30</v>
      </c>
      <c r="D29" s="31" t="s">
        <v>93</v>
      </c>
      <c r="E29" s="29"/>
      <c r="F29" s="79">
        <f>F30+F32</f>
        <v>34700</v>
      </c>
    </row>
    <row r="30" spans="1:6" ht="33.75" customHeight="1" x14ac:dyDescent="0.2">
      <c r="A30" s="56" t="s">
        <v>89</v>
      </c>
      <c r="B30" s="61" t="s">
        <v>7</v>
      </c>
      <c r="C30" s="61" t="s">
        <v>30</v>
      </c>
      <c r="D30" s="34" t="s">
        <v>94</v>
      </c>
      <c r="E30" s="29"/>
      <c r="F30" s="79">
        <f>F31</f>
        <v>32000</v>
      </c>
    </row>
    <row r="31" spans="1:6" ht="13.5" customHeight="1" x14ac:dyDescent="0.2">
      <c r="A31" s="56" t="s">
        <v>83</v>
      </c>
      <c r="B31" s="61" t="s">
        <v>7</v>
      </c>
      <c r="C31" s="61" t="s">
        <v>30</v>
      </c>
      <c r="D31" s="34" t="s">
        <v>94</v>
      </c>
      <c r="E31" s="29" t="s">
        <v>62</v>
      </c>
      <c r="F31" s="39">
        <v>32000</v>
      </c>
    </row>
    <row r="32" spans="1:6" ht="25.5" customHeight="1" x14ac:dyDescent="0.2">
      <c r="A32" s="56" t="s">
        <v>67</v>
      </c>
      <c r="B32" s="34" t="s">
        <v>7</v>
      </c>
      <c r="C32" s="34" t="s">
        <v>30</v>
      </c>
      <c r="D32" s="34" t="s">
        <v>159</v>
      </c>
      <c r="E32" s="34"/>
      <c r="F32" s="35">
        <f>F33+F34</f>
        <v>2700</v>
      </c>
    </row>
    <row r="33" spans="1:7" ht="24" customHeight="1" x14ac:dyDescent="0.2">
      <c r="A33" s="56" t="s">
        <v>50</v>
      </c>
      <c r="B33" s="34" t="s">
        <v>7</v>
      </c>
      <c r="C33" s="34" t="s">
        <v>30</v>
      </c>
      <c r="D33" s="34" t="s">
        <v>159</v>
      </c>
      <c r="E33" s="34" t="s">
        <v>49</v>
      </c>
      <c r="F33" s="35"/>
    </row>
    <row r="34" spans="1:7" ht="22.5" x14ac:dyDescent="0.2">
      <c r="A34" s="56" t="s">
        <v>43</v>
      </c>
      <c r="B34" s="34" t="s">
        <v>7</v>
      </c>
      <c r="C34" s="34" t="s">
        <v>30</v>
      </c>
      <c r="D34" s="34" t="s">
        <v>159</v>
      </c>
      <c r="E34" s="34" t="s">
        <v>42</v>
      </c>
      <c r="F34" s="35">
        <v>2700</v>
      </c>
    </row>
    <row r="35" spans="1:7" ht="15" customHeight="1" x14ac:dyDescent="0.2">
      <c r="A35" s="38" t="s">
        <v>74</v>
      </c>
      <c r="B35" s="61" t="s">
        <v>7</v>
      </c>
      <c r="C35" s="61" t="s">
        <v>30</v>
      </c>
      <c r="D35" s="34" t="s">
        <v>85</v>
      </c>
      <c r="E35" s="29"/>
      <c r="F35" s="79">
        <f>F36+F38</f>
        <v>0</v>
      </c>
    </row>
    <row r="36" spans="1:7" ht="14.25" customHeight="1" x14ac:dyDescent="0.2">
      <c r="A36" s="56" t="s">
        <v>75</v>
      </c>
      <c r="B36" s="61" t="s">
        <v>7</v>
      </c>
      <c r="C36" s="61" t="s">
        <v>30</v>
      </c>
      <c r="D36" s="34" t="s">
        <v>86</v>
      </c>
      <c r="E36" s="29"/>
      <c r="F36" s="79">
        <f>F37</f>
        <v>0</v>
      </c>
    </row>
    <row r="37" spans="1:7" ht="23.25" customHeight="1" x14ac:dyDescent="0.2">
      <c r="A37" s="56" t="s">
        <v>43</v>
      </c>
      <c r="B37" s="61" t="s">
        <v>7</v>
      </c>
      <c r="C37" s="61" t="s">
        <v>30</v>
      </c>
      <c r="D37" s="34" t="s">
        <v>86</v>
      </c>
      <c r="E37" s="29" t="s">
        <v>42</v>
      </c>
      <c r="F37" s="39"/>
    </row>
    <row r="38" spans="1:7" ht="21" customHeight="1" x14ac:dyDescent="0.2">
      <c r="A38" s="62" t="s">
        <v>130</v>
      </c>
      <c r="B38" s="61" t="s">
        <v>7</v>
      </c>
      <c r="C38" s="61" t="s">
        <v>30</v>
      </c>
      <c r="D38" s="34" t="s">
        <v>131</v>
      </c>
      <c r="E38" s="29"/>
      <c r="F38" s="79">
        <f>F39</f>
        <v>0</v>
      </c>
    </row>
    <row r="39" spans="1:7" ht="15" customHeight="1" x14ac:dyDescent="0.2">
      <c r="A39" s="56" t="s">
        <v>129</v>
      </c>
      <c r="B39" s="61" t="s">
        <v>7</v>
      </c>
      <c r="C39" s="61" t="s">
        <v>30</v>
      </c>
      <c r="D39" s="34" t="s">
        <v>131</v>
      </c>
      <c r="E39" s="29" t="s">
        <v>132</v>
      </c>
      <c r="F39" s="39"/>
    </row>
    <row r="40" spans="1:7" ht="14.25" customHeight="1" x14ac:dyDescent="0.2">
      <c r="A40" s="38" t="s">
        <v>31</v>
      </c>
      <c r="B40" s="63" t="s">
        <v>10</v>
      </c>
      <c r="C40" s="63" t="s">
        <v>8</v>
      </c>
      <c r="D40" s="34"/>
      <c r="E40" s="28"/>
      <c r="F40" s="52">
        <f>F41</f>
        <v>184770</v>
      </c>
    </row>
    <row r="41" spans="1:7" ht="12.75" customHeight="1" x14ac:dyDescent="0.2">
      <c r="A41" s="64" t="s">
        <v>32</v>
      </c>
      <c r="B41" s="61" t="s">
        <v>10</v>
      </c>
      <c r="C41" s="61" t="s">
        <v>12</v>
      </c>
      <c r="D41" s="34"/>
      <c r="E41" s="29"/>
      <c r="F41" s="30">
        <f>F43</f>
        <v>184770</v>
      </c>
    </row>
    <row r="42" spans="1:7" ht="45.75" customHeight="1" x14ac:dyDescent="0.2">
      <c r="A42" s="65" t="s">
        <v>80</v>
      </c>
      <c r="B42" s="34" t="s">
        <v>10</v>
      </c>
      <c r="C42" s="34" t="s">
        <v>12</v>
      </c>
      <c r="D42" s="34" t="s">
        <v>95</v>
      </c>
      <c r="E42" s="31"/>
      <c r="F42" s="80">
        <f>F43</f>
        <v>184770</v>
      </c>
    </row>
    <row r="43" spans="1:7" ht="22.5" x14ac:dyDescent="0.2">
      <c r="A43" s="56" t="s">
        <v>28</v>
      </c>
      <c r="B43" s="34" t="s">
        <v>10</v>
      </c>
      <c r="C43" s="34" t="s">
        <v>12</v>
      </c>
      <c r="D43" s="34" t="s">
        <v>90</v>
      </c>
      <c r="E43" s="31"/>
      <c r="F43" s="32">
        <f>F44+F45</f>
        <v>184770</v>
      </c>
    </row>
    <row r="44" spans="1:7" ht="22.5" x14ac:dyDescent="0.2">
      <c r="A44" s="56" t="s">
        <v>40</v>
      </c>
      <c r="B44" s="34" t="s">
        <v>10</v>
      </c>
      <c r="C44" s="34" t="s">
        <v>12</v>
      </c>
      <c r="D44" s="34" t="s">
        <v>90</v>
      </c>
      <c r="E44" s="31" t="s">
        <v>39</v>
      </c>
      <c r="F44" s="32">
        <v>155970</v>
      </c>
    </row>
    <row r="45" spans="1:7" ht="15.75" customHeight="1" x14ac:dyDescent="0.2">
      <c r="A45" s="56" t="s">
        <v>43</v>
      </c>
      <c r="B45" s="34" t="s">
        <v>10</v>
      </c>
      <c r="C45" s="34" t="s">
        <v>12</v>
      </c>
      <c r="D45" s="34" t="s">
        <v>90</v>
      </c>
      <c r="E45" s="31" t="s">
        <v>42</v>
      </c>
      <c r="F45" s="32">
        <v>28800</v>
      </c>
    </row>
    <row r="46" spans="1:7" ht="19.5" customHeight="1" x14ac:dyDescent="0.2">
      <c r="A46" s="38" t="s">
        <v>102</v>
      </c>
      <c r="B46" s="63" t="s">
        <v>12</v>
      </c>
      <c r="C46" s="63" t="s">
        <v>8</v>
      </c>
      <c r="D46" s="63"/>
      <c r="E46" s="28"/>
      <c r="F46" s="42">
        <f>F47+F50</f>
        <v>1170000</v>
      </c>
      <c r="G46" s="10"/>
    </row>
    <row r="47" spans="1:7" ht="22.5" x14ac:dyDescent="0.2">
      <c r="A47" s="64" t="s">
        <v>103</v>
      </c>
      <c r="B47" s="61" t="s">
        <v>12</v>
      </c>
      <c r="C47" s="61" t="s">
        <v>23</v>
      </c>
      <c r="D47" s="34"/>
      <c r="E47" s="29"/>
      <c r="F47" s="43">
        <f>F48</f>
        <v>0</v>
      </c>
      <c r="G47" s="10"/>
    </row>
    <row r="48" spans="1:7" ht="29.25" customHeight="1" x14ac:dyDescent="0.2">
      <c r="A48" s="56" t="s">
        <v>73</v>
      </c>
      <c r="B48" s="34" t="s">
        <v>12</v>
      </c>
      <c r="C48" s="34" t="s">
        <v>23</v>
      </c>
      <c r="D48" s="34" t="s">
        <v>160</v>
      </c>
      <c r="E48" s="34"/>
      <c r="F48" s="35">
        <v>0</v>
      </c>
    </row>
    <row r="49" spans="1:8" ht="24" customHeight="1" x14ac:dyDescent="0.2">
      <c r="A49" s="56" t="s">
        <v>43</v>
      </c>
      <c r="B49" s="34" t="s">
        <v>12</v>
      </c>
      <c r="C49" s="34" t="s">
        <v>23</v>
      </c>
      <c r="D49" s="34" t="s">
        <v>160</v>
      </c>
      <c r="E49" s="34" t="s">
        <v>42</v>
      </c>
      <c r="F49" s="35">
        <v>70000</v>
      </c>
    </row>
    <row r="50" spans="1:8" x14ac:dyDescent="0.2">
      <c r="A50" s="66" t="s">
        <v>55</v>
      </c>
      <c r="B50" s="61" t="s">
        <v>12</v>
      </c>
      <c r="C50" s="61" t="s">
        <v>25</v>
      </c>
      <c r="D50" s="34"/>
      <c r="E50" s="29"/>
      <c r="F50" s="30">
        <f>F51</f>
        <v>1170000</v>
      </c>
    </row>
    <row r="51" spans="1:8" x14ac:dyDescent="0.2">
      <c r="A51" s="67" t="s">
        <v>81</v>
      </c>
      <c r="B51" s="34" t="s">
        <v>12</v>
      </c>
      <c r="C51" s="34" t="s">
        <v>25</v>
      </c>
      <c r="D51" s="34" t="s">
        <v>92</v>
      </c>
      <c r="E51" s="31"/>
      <c r="F51" s="32">
        <f>F52+F55</f>
        <v>1170000</v>
      </c>
    </row>
    <row r="52" spans="1:8" x14ac:dyDescent="0.2">
      <c r="A52" s="65" t="s">
        <v>104</v>
      </c>
      <c r="B52" s="34" t="s">
        <v>12</v>
      </c>
      <c r="C52" s="34" t="s">
        <v>25</v>
      </c>
      <c r="D52" s="34" t="s">
        <v>97</v>
      </c>
      <c r="E52" s="31"/>
      <c r="F52" s="32"/>
    </row>
    <row r="53" spans="1:8" ht="22.5" x14ac:dyDescent="0.2">
      <c r="A53" s="56" t="s">
        <v>43</v>
      </c>
      <c r="B53" s="34" t="s">
        <v>12</v>
      </c>
      <c r="C53" s="34" t="s">
        <v>25</v>
      </c>
      <c r="D53" s="34" t="s">
        <v>97</v>
      </c>
      <c r="E53" s="31" t="s">
        <v>42</v>
      </c>
      <c r="F53" s="45"/>
    </row>
    <row r="54" spans="1:8" ht="19.5" hidden="1" customHeight="1" x14ac:dyDescent="0.2">
      <c r="A54" s="67"/>
      <c r="B54" s="34"/>
      <c r="C54" s="34"/>
      <c r="D54" s="34"/>
      <c r="E54" s="31"/>
      <c r="F54" s="32"/>
    </row>
    <row r="55" spans="1:8" ht="27" customHeight="1" x14ac:dyDescent="0.2">
      <c r="A55" s="65" t="s">
        <v>101</v>
      </c>
      <c r="B55" s="34" t="s">
        <v>12</v>
      </c>
      <c r="C55" s="34" t="s">
        <v>25</v>
      </c>
      <c r="D55" s="34" t="s">
        <v>91</v>
      </c>
      <c r="E55" s="31"/>
      <c r="F55" s="32">
        <f>F56</f>
        <v>1170000</v>
      </c>
    </row>
    <row r="56" spans="1:8" ht="22.5" x14ac:dyDescent="0.2">
      <c r="A56" s="56" t="s">
        <v>43</v>
      </c>
      <c r="B56" s="34" t="s">
        <v>12</v>
      </c>
      <c r="C56" s="34" t="s">
        <v>25</v>
      </c>
      <c r="D56" s="34" t="s">
        <v>91</v>
      </c>
      <c r="E56" s="31" t="s">
        <v>42</v>
      </c>
      <c r="F56" s="32">
        <v>1170000</v>
      </c>
      <c r="H56" s="17"/>
    </row>
    <row r="57" spans="1:8" ht="18" customHeight="1" x14ac:dyDescent="0.2">
      <c r="A57" s="38" t="s">
        <v>17</v>
      </c>
      <c r="B57" s="63" t="s">
        <v>14</v>
      </c>
      <c r="C57" s="63" t="s">
        <v>8</v>
      </c>
      <c r="D57" s="34"/>
      <c r="E57" s="28"/>
      <c r="F57" s="52">
        <f>F58+F67</f>
        <v>1513800</v>
      </c>
      <c r="H57" s="17"/>
    </row>
    <row r="58" spans="1:8" s="1" customFormat="1" ht="17.25" customHeight="1" x14ac:dyDescent="0.2">
      <c r="A58" s="66" t="s">
        <v>37</v>
      </c>
      <c r="B58" s="61" t="s">
        <v>14</v>
      </c>
      <c r="C58" s="61" t="s">
        <v>23</v>
      </c>
      <c r="D58" s="34"/>
      <c r="E58" s="47"/>
      <c r="F58" s="30">
        <f>F63+F59</f>
        <v>1513800</v>
      </c>
    </row>
    <row r="59" spans="1:8" ht="18" customHeight="1" x14ac:dyDescent="0.2">
      <c r="A59" s="38" t="s">
        <v>79</v>
      </c>
      <c r="B59" s="34" t="s">
        <v>14</v>
      </c>
      <c r="C59" s="34" t="s">
        <v>23</v>
      </c>
      <c r="D59" s="34" t="s">
        <v>93</v>
      </c>
      <c r="E59" s="28"/>
      <c r="F59" s="42">
        <f>F60</f>
        <v>413800</v>
      </c>
      <c r="H59" s="17"/>
    </row>
    <row r="60" spans="1:8" s="1" customFormat="1" ht="40.5" customHeight="1" x14ac:dyDescent="0.2">
      <c r="A60" s="56" t="s">
        <v>68</v>
      </c>
      <c r="B60" s="34" t="s">
        <v>14</v>
      </c>
      <c r="C60" s="34" t="s">
        <v>23</v>
      </c>
      <c r="D60" s="34" t="s">
        <v>106</v>
      </c>
      <c r="E60" s="33"/>
      <c r="F60" s="32">
        <f>F61+F62</f>
        <v>413800</v>
      </c>
    </row>
    <row r="61" spans="1:8" s="1" customFormat="1" ht="26.25" customHeight="1" x14ac:dyDescent="0.2">
      <c r="A61" s="56" t="s">
        <v>50</v>
      </c>
      <c r="B61" s="34" t="s">
        <v>14</v>
      </c>
      <c r="C61" s="34" t="s">
        <v>23</v>
      </c>
      <c r="D61" s="34" t="s">
        <v>106</v>
      </c>
      <c r="E61" s="33" t="s">
        <v>49</v>
      </c>
      <c r="F61" s="32"/>
    </row>
    <row r="62" spans="1:8" s="1" customFormat="1" ht="21.75" customHeight="1" x14ac:dyDescent="0.2">
      <c r="A62" s="56" t="s">
        <v>43</v>
      </c>
      <c r="B62" s="34" t="s">
        <v>14</v>
      </c>
      <c r="C62" s="34" t="s">
        <v>23</v>
      </c>
      <c r="D62" s="34" t="s">
        <v>106</v>
      </c>
      <c r="E62" s="33" t="s">
        <v>42</v>
      </c>
      <c r="F62" s="32">
        <v>413800</v>
      </c>
    </row>
    <row r="63" spans="1:8" s="1" customFormat="1" ht="14.25" customHeight="1" x14ac:dyDescent="0.2">
      <c r="A63" s="68" t="s">
        <v>81</v>
      </c>
      <c r="B63" s="34" t="s">
        <v>14</v>
      </c>
      <c r="C63" s="34" t="s">
        <v>23</v>
      </c>
      <c r="D63" s="34" t="s">
        <v>92</v>
      </c>
      <c r="E63" s="33"/>
      <c r="F63" s="32">
        <f>F64</f>
        <v>1100000</v>
      </c>
    </row>
    <row r="64" spans="1:8" s="1" customFormat="1" ht="25.5" customHeight="1" x14ac:dyDescent="0.2">
      <c r="A64" s="56" t="s">
        <v>105</v>
      </c>
      <c r="B64" s="34" t="s">
        <v>14</v>
      </c>
      <c r="C64" s="34" t="s">
        <v>23</v>
      </c>
      <c r="D64" s="34" t="s">
        <v>146</v>
      </c>
      <c r="E64" s="33"/>
      <c r="F64" s="32">
        <f>F66+F65</f>
        <v>1100000</v>
      </c>
    </row>
    <row r="65" spans="1:8" s="1" customFormat="1" ht="22.5" x14ac:dyDescent="0.2">
      <c r="A65" s="56" t="s">
        <v>50</v>
      </c>
      <c r="B65" s="34" t="s">
        <v>14</v>
      </c>
      <c r="C65" s="34" t="s">
        <v>23</v>
      </c>
      <c r="D65" s="34" t="s">
        <v>146</v>
      </c>
      <c r="E65" s="33" t="s">
        <v>49</v>
      </c>
      <c r="F65" s="32"/>
    </row>
    <row r="66" spans="1:8" s="1" customFormat="1" ht="22.5" x14ac:dyDescent="0.2">
      <c r="A66" s="56" t="s">
        <v>43</v>
      </c>
      <c r="B66" s="34" t="s">
        <v>34</v>
      </c>
      <c r="C66" s="34" t="s">
        <v>23</v>
      </c>
      <c r="D66" s="34" t="s">
        <v>146</v>
      </c>
      <c r="E66" s="33" t="s">
        <v>42</v>
      </c>
      <c r="F66" s="32">
        <v>1100000</v>
      </c>
    </row>
    <row r="67" spans="1:8" s="1" customFormat="1" x14ac:dyDescent="0.2">
      <c r="A67" s="56" t="s">
        <v>65</v>
      </c>
      <c r="B67" s="34" t="s">
        <v>14</v>
      </c>
      <c r="C67" s="34" t="s">
        <v>64</v>
      </c>
      <c r="D67" s="34"/>
      <c r="E67" s="33"/>
      <c r="F67" s="81"/>
    </row>
    <row r="68" spans="1:8" s="1" customFormat="1" x14ac:dyDescent="0.2">
      <c r="A68" s="67" t="s">
        <v>74</v>
      </c>
      <c r="B68" s="34" t="s">
        <v>14</v>
      </c>
      <c r="C68" s="34" t="s">
        <v>64</v>
      </c>
      <c r="D68" s="34" t="s">
        <v>85</v>
      </c>
      <c r="E68" s="33"/>
      <c r="F68" s="42">
        <f>F69+F72</f>
        <v>100000</v>
      </c>
    </row>
    <row r="69" spans="1:8" s="1" customFormat="1" ht="15.75" customHeight="1" x14ac:dyDescent="0.2">
      <c r="A69" s="56" t="s">
        <v>66</v>
      </c>
      <c r="B69" s="34" t="s">
        <v>14</v>
      </c>
      <c r="C69" s="34" t="s">
        <v>64</v>
      </c>
      <c r="D69" s="34" t="s">
        <v>120</v>
      </c>
      <c r="E69" s="33"/>
      <c r="F69" s="32">
        <f>F70</f>
        <v>50000</v>
      </c>
    </row>
    <row r="70" spans="1:8" s="1" customFormat="1" ht="22.5" x14ac:dyDescent="0.2">
      <c r="A70" s="56" t="s">
        <v>43</v>
      </c>
      <c r="B70" s="34" t="s">
        <v>14</v>
      </c>
      <c r="C70" s="34" t="s">
        <v>64</v>
      </c>
      <c r="D70" s="34" t="s">
        <v>120</v>
      </c>
      <c r="E70" s="33" t="s">
        <v>42</v>
      </c>
      <c r="F70" s="32">
        <v>50000</v>
      </c>
    </row>
    <row r="71" spans="1:8" s="1" customFormat="1" hidden="1" x14ac:dyDescent="0.2">
      <c r="A71" s="56" t="s">
        <v>48</v>
      </c>
      <c r="B71" s="34" t="s">
        <v>14</v>
      </c>
      <c r="C71" s="34" t="s">
        <v>64</v>
      </c>
      <c r="D71" s="34" t="s">
        <v>121</v>
      </c>
      <c r="E71" s="33" t="s">
        <v>46</v>
      </c>
      <c r="F71" s="32"/>
    </row>
    <row r="72" spans="1:8" s="1" customFormat="1" ht="21" x14ac:dyDescent="0.2">
      <c r="A72" s="62" t="s">
        <v>122</v>
      </c>
      <c r="B72" s="34" t="s">
        <v>14</v>
      </c>
      <c r="C72" s="34" t="s">
        <v>64</v>
      </c>
      <c r="D72" s="63" t="s">
        <v>123</v>
      </c>
      <c r="E72" s="33"/>
      <c r="F72" s="32">
        <f>F73</f>
        <v>50000</v>
      </c>
    </row>
    <row r="73" spans="1:8" s="1" customFormat="1" ht="22.5" x14ac:dyDescent="0.2">
      <c r="A73" s="56" t="s">
        <v>43</v>
      </c>
      <c r="B73" s="34" t="s">
        <v>14</v>
      </c>
      <c r="C73" s="34" t="s">
        <v>64</v>
      </c>
      <c r="D73" s="34" t="s">
        <v>123</v>
      </c>
      <c r="E73" s="33" t="s">
        <v>42</v>
      </c>
      <c r="F73" s="32">
        <v>50000</v>
      </c>
    </row>
    <row r="74" spans="1:8" s="2" customFormat="1" ht="16.5" customHeight="1" x14ac:dyDescent="0.2">
      <c r="A74" s="38" t="s">
        <v>27</v>
      </c>
      <c r="B74" s="63" t="s">
        <v>15</v>
      </c>
      <c r="C74" s="63" t="s">
        <v>8</v>
      </c>
      <c r="D74" s="34"/>
      <c r="E74" s="28"/>
      <c r="F74" s="42">
        <f>F75+F86+F94+F111</f>
        <v>5569600</v>
      </c>
      <c r="G74" s="16"/>
      <c r="H74" s="18"/>
    </row>
    <row r="75" spans="1:8" s="2" customFormat="1" x14ac:dyDescent="0.2">
      <c r="A75" s="64" t="s">
        <v>35</v>
      </c>
      <c r="B75" s="61" t="s">
        <v>15</v>
      </c>
      <c r="C75" s="61" t="s">
        <v>7</v>
      </c>
      <c r="D75" s="34"/>
      <c r="E75" s="29"/>
      <c r="F75" s="49">
        <f>F81</f>
        <v>473720</v>
      </c>
      <c r="G75" s="16"/>
    </row>
    <row r="76" spans="1:8" s="2" customFormat="1" x14ac:dyDescent="0.2">
      <c r="A76" s="38" t="s">
        <v>79</v>
      </c>
      <c r="B76" s="34" t="s">
        <v>15</v>
      </c>
      <c r="C76" s="34" t="s">
        <v>7</v>
      </c>
      <c r="D76" s="34" t="s">
        <v>93</v>
      </c>
      <c r="E76" s="29"/>
      <c r="F76" s="80">
        <f>F77</f>
        <v>39400</v>
      </c>
      <c r="G76" s="16"/>
    </row>
    <row r="77" spans="1:8" s="2" customFormat="1" ht="56.25" x14ac:dyDescent="0.2">
      <c r="A77" s="56" t="s">
        <v>69</v>
      </c>
      <c r="B77" s="34" t="s">
        <v>15</v>
      </c>
      <c r="C77" s="34" t="s">
        <v>7</v>
      </c>
      <c r="D77" s="34" t="s">
        <v>107</v>
      </c>
      <c r="E77" s="33"/>
      <c r="F77" s="32">
        <f>F78+F79</f>
        <v>39400</v>
      </c>
      <c r="G77" s="16"/>
    </row>
    <row r="78" spans="1:8" s="2" customFormat="1" ht="22.5" x14ac:dyDescent="0.2">
      <c r="A78" s="56" t="s">
        <v>50</v>
      </c>
      <c r="B78" s="34" t="s">
        <v>15</v>
      </c>
      <c r="C78" s="34" t="s">
        <v>7</v>
      </c>
      <c r="D78" s="34" t="s">
        <v>107</v>
      </c>
      <c r="E78" s="33" t="s">
        <v>49</v>
      </c>
      <c r="F78" s="32"/>
      <c r="G78" s="16"/>
    </row>
    <row r="79" spans="1:8" s="2" customFormat="1" ht="22.5" x14ac:dyDescent="0.2">
      <c r="A79" s="56" t="s">
        <v>43</v>
      </c>
      <c r="B79" s="34" t="s">
        <v>15</v>
      </c>
      <c r="C79" s="34" t="s">
        <v>7</v>
      </c>
      <c r="D79" s="34" t="s">
        <v>107</v>
      </c>
      <c r="E79" s="33" t="s">
        <v>42</v>
      </c>
      <c r="F79" s="32">
        <v>39400</v>
      </c>
      <c r="G79" s="16"/>
    </row>
    <row r="80" spans="1:8" s="2" customFormat="1" x14ac:dyDescent="0.2">
      <c r="A80" s="68" t="s">
        <v>81</v>
      </c>
      <c r="B80" s="34" t="s">
        <v>15</v>
      </c>
      <c r="C80" s="34" t="s">
        <v>7</v>
      </c>
      <c r="D80" s="34" t="s">
        <v>92</v>
      </c>
      <c r="E80" s="33"/>
      <c r="F80" s="32">
        <f>F81</f>
        <v>473720</v>
      </c>
      <c r="G80" s="16"/>
    </row>
    <row r="81" spans="1:7" s="2" customFormat="1" x14ac:dyDescent="0.2">
      <c r="A81" s="56" t="s">
        <v>138</v>
      </c>
      <c r="B81" s="34" t="s">
        <v>15</v>
      </c>
      <c r="C81" s="34" t="s">
        <v>7</v>
      </c>
      <c r="D81" s="34" t="s">
        <v>139</v>
      </c>
      <c r="E81" s="31"/>
      <c r="F81" s="32">
        <f>F82</f>
        <v>473720</v>
      </c>
      <c r="G81" s="16"/>
    </row>
    <row r="82" spans="1:7" s="2" customFormat="1" ht="22.5" x14ac:dyDescent="0.2">
      <c r="A82" s="56" t="s">
        <v>43</v>
      </c>
      <c r="B82" s="34" t="s">
        <v>15</v>
      </c>
      <c r="C82" s="34" t="s">
        <v>7</v>
      </c>
      <c r="D82" s="34" t="s">
        <v>139</v>
      </c>
      <c r="E82" s="31" t="s">
        <v>42</v>
      </c>
      <c r="F82" s="32">
        <v>473720</v>
      </c>
      <c r="G82" s="16"/>
    </row>
    <row r="83" spans="1:7" s="2" customFormat="1" ht="81" hidden="1" customHeight="1" x14ac:dyDescent="0.2">
      <c r="A83" s="56"/>
      <c r="B83" s="34"/>
      <c r="C83" s="34"/>
      <c r="D83" s="34"/>
      <c r="E83" s="50"/>
      <c r="F83" s="51"/>
      <c r="G83" s="16"/>
    </row>
    <row r="84" spans="1:7" s="2" customFormat="1" ht="36.75" hidden="1" customHeight="1" x14ac:dyDescent="0.2">
      <c r="A84" s="56"/>
      <c r="B84" s="34"/>
      <c r="C84" s="34"/>
      <c r="D84" s="34"/>
      <c r="E84" s="33"/>
      <c r="F84" s="32"/>
      <c r="G84" s="16"/>
    </row>
    <row r="85" spans="1:7" s="2" customFormat="1" ht="35.25" hidden="1" customHeight="1" x14ac:dyDescent="0.2">
      <c r="A85" s="56"/>
      <c r="B85" s="34"/>
      <c r="C85" s="34"/>
      <c r="D85" s="34"/>
      <c r="E85" s="33"/>
      <c r="F85" s="32"/>
      <c r="G85" s="16"/>
    </row>
    <row r="86" spans="1:7" s="2" customFormat="1" ht="13.5" customHeight="1" x14ac:dyDescent="0.2">
      <c r="A86" s="69" t="s">
        <v>58</v>
      </c>
      <c r="B86" s="61" t="s">
        <v>15</v>
      </c>
      <c r="C86" s="61" t="s">
        <v>10</v>
      </c>
      <c r="D86" s="34"/>
      <c r="E86" s="47"/>
      <c r="F86" s="52">
        <f>F87+F92</f>
        <v>1423800</v>
      </c>
    </row>
    <row r="87" spans="1:7" s="2" customFormat="1" ht="17.25" customHeight="1" x14ac:dyDescent="0.2">
      <c r="A87" s="38" t="s">
        <v>79</v>
      </c>
      <c r="B87" s="34" t="s">
        <v>15</v>
      </c>
      <c r="C87" s="34" t="s">
        <v>10</v>
      </c>
      <c r="D87" s="34" t="s">
        <v>93</v>
      </c>
      <c r="E87" s="47"/>
      <c r="F87" s="82">
        <f>F88</f>
        <v>94800</v>
      </c>
    </row>
    <row r="88" spans="1:7" s="2" customFormat="1" ht="45" x14ac:dyDescent="0.2">
      <c r="A88" s="56" t="s">
        <v>70</v>
      </c>
      <c r="B88" s="34" t="s">
        <v>15</v>
      </c>
      <c r="C88" s="34" t="s">
        <v>10</v>
      </c>
      <c r="D88" s="34" t="s">
        <v>108</v>
      </c>
      <c r="E88" s="33"/>
      <c r="F88" s="32">
        <f>F89+F90</f>
        <v>94800</v>
      </c>
    </row>
    <row r="89" spans="1:7" s="2" customFormat="1" ht="22.5" x14ac:dyDescent="0.2">
      <c r="A89" s="56" t="s">
        <v>50</v>
      </c>
      <c r="B89" s="34" t="s">
        <v>15</v>
      </c>
      <c r="C89" s="34" t="s">
        <v>10</v>
      </c>
      <c r="D89" s="34" t="s">
        <v>108</v>
      </c>
      <c r="E89" s="33" t="s">
        <v>49</v>
      </c>
      <c r="F89" s="32"/>
    </row>
    <row r="90" spans="1:7" s="2" customFormat="1" ht="22.5" x14ac:dyDescent="0.2">
      <c r="A90" s="56" t="s">
        <v>43</v>
      </c>
      <c r="B90" s="34" t="s">
        <v>15</v>
      </c>
      <c r="C90" s="34" t="s">
        <v>10</v>
      </c>
      <c r="D90" s="34" t="s">
        <v>108</v>
      </c>
      <c r="E90" s="33" t="s">
        <v>42</v>
      </c>
      <c r="F90" s="32">
        <v>94800</v>
      </c>
    </row>
    <row r="91" spans="1:7" s="2" customFormat="1" x14ac:dyDescent="0.2">
      <c r="A91" s="68" t="s">
        <v>81</v>
      </c>
      <c r="B91" s="34" t="s">
        <v>15</v>
      </c>
      <c r="C91" s="34" t="s">
        <v>10</v>
      </c>
      <c r="D91" s="34" t="s">
        <v>92</v>
      </c>
      <c r="E91" s="33"/>
      <c r="F91" s="32">
        <f>F93</f>
        <v>1329000</v>
      </c>
    </row>
    <row r="92" spans="1:7" s="2" customFormat="1" ht="41.25" customHeight="1" x14ac:dyDescent="0.2">
      <c r="A92" s="65" t="s">
        <v>82</v>
      </c>
      <c r="B92" s="34" t="s">
        <v>15</v>
      </c>
      <c r="C92" s="34" t="s">
        <v>10</v>
      </c>
      <c r="D92" s="34" t="s">
        <v>113</v>
      </c>
      <c r="E92" s="33"/>
      <c r="F92" s="32">
        <f>F93</f>
        <v>1329000</v>
      </c>
    </row>
    <row r="93" spans="1:7" s="2" customFormat="1" ht="24" customHeight="1" x14ac:dyDescent="0.2">
      <c r="A93" s="56" t="s">
        <v>50</v>
      </c>
      <c r="B93" s="34" t="s">
        <v>15</v>
      </c>
      <c r="C93" s="34" t="s">
        <v>10</v>
      </c>
      <c r="D93" s="34" t="s">
        <v>113</v>
      </c>
      <c r="E93" s="33" t="s">
        <v>42</v>
      </c>
      <c r="F93" s="32">
        <v>1329000</v>
      </c>
    </row>
    <row r="94" spans="1:7" s="2" customFormat="1" ht="16.5" customHeight="1" x14ac:dyDescent="0.2">
      <c r="A94" s="70" t="s">
        <v>53</v>
      </c>
      <c r="B94" s="61" t="s">
        <v>15</v>
      </c>
      <c r="C94" s="61" t="s">
        <v>12</v>
      </c>
      <c r="D94" s="34"/>
      <c r="E94" s="47"/>
      <c r="F94" s="52">
        <f>F95+F102</f>
        <v>3672080</v>
      </c>
    </row>
    <row r="95" spans="1:7" s="2" customFormat="1" ht="18.75" customHeight="1" x14ac:dyDescent="0.2">
      <c r="A95" s="38" t="s">
        <v>79</v>
      </c>
      <c r="B95" s="34" t="s">
        <v>15</v>
      </c>
      <c r="C95" s="34" t="s">
        <v>12</v>
      </c>
      <c r="D95" s="34" t="s">
        <v>93</v>
      </c>
      <c r="E95" s="47"/>
      <c r="F95" s="80">
        <f>F96+F99</f>
        <v>895600</v>
      </c>
    </row>
    <row r="96" spans="1:7" s="2" customFormat="1" ht="22.5" x14ac:dyDescent="0.2">
      <c r="A96" s="56" t="s">
        <v>71</v>
      </c>
      <c r="B96" s="34" t="s">
        <v>15</v>
      </c>
      <c r="C96" s="34" t="s">
        <v>12</v>
      </c>
      <c r="D96" s="34" t="s">
        <v>109</v>
      </c>
      <c r="E96" s="34"/>
      <c r="F96" s="35">
        <f>F97+F98</f>
        <v>882900</v>
      </c>
    </row>
    <row r="97" spans="1:6" s="2" customFormat="1" ht="22.5" x14ac:dyDescent="0.2">
      <c r="A97" s="56" t="s">
        <v>50</v>
      </c>
      <c r="B97" s="34" t="s">
        <v>15</v>
      </c>
      <c r="C97" s="34" t="s">
        <v>12</v>
      </c>
      <c r="D97" s="34" t="s">
        <v>109</v>
      </c>
      <c r="E97" s="34" t="s">
        <v>49</v>
      </c>
      <c r="F97" s="35"/>
    </row>
    <row r="98" spans="1:6" s="2" customFormat="1" ht="22.5" x14ac:dyDescent="0.2">
      <c r="A98" s="56" t="s">
        <v>43</v>
      </c>
      <c r="B98" s="34" t="s">
        <v>15</v>
      </c>
      <c r="C98" s="34" t="s">
        <v>12</v>
      </c>
      <c r="D98" s="34" t="s">
        <v>109</v>
      </c>
      <c r="E98" s="34" t="s">
        <v>42</v>
      </c>
      <c r="F98" s="35">
        <v>882900</v>
      </c>
    </row>
    <row r="99" spans="1:6" s="2" customFormat="1" ht="22.5" x14ac:dyDescent="0.2">
      <c r="A99" s="56" t="s">
        <v>72</v>
      </c>
      <c r="B99" s="34" t="s">
        <v>15</v>
      </c>
      <c r="C99" s="34" t="s">
        <v>12</v>
      </c>
      <c r="D99" s="34" t="s">
        <v>110</v>
      </c>
      <c r="E99" s="34"/>
      <c r="F99" s="35">
        <f>F100+F101</f>
        <v>12700</v>
      </c>
    </row>
    <row r="100" spans="1:6" s="2" customFormat="1" ht="22.5" x14ac:dyDescent="0.2">
      <c r="A100" s="56" t="s">
        <v>50</v>
      </c>
      <c r="B100" s="34" t="s">
        <v>15</v>
      </c>
      <c r="C100" s="34" t="s">
        <v>12</v>
      </c>
      <c r="D100" s="34" t="s">
        <v>110</v>
      </c>
      <c r="E100" s="34" t="s">
        <v>49</v>
      </c>
      <c r="F100" s="35"/>
    </row>
    <row r="101" spans="1:6" s="2" customFormat="1" ht="22.5" x14ac:dyDescent="0.2">
      <c r="A101" s="56" t="s">
        <v>43</v>
      </c>
      <c r="B101" s="34" t="s">
        <v>15</v>
      </c>
      <c r="C101" s="34" t="s">
        <v>12</v>
      </c>
      <c r="D101" s="34" t="s">
        <v>110</v>
      </c>
      <c r="E101" s="34" t="s">
        <v>42</v>
      </c>
      <c r="F101" s="35">
        <v>12700</v>
      </c>
    </row>
    <row r="102" spans="1:6" s="2" customFormat="1" ht="16.5" customHeight="1" x14ac:dyDescent="0.2">
      <c r="A102" s="68" t="s">
        <v>81</v>
      </c>
      <c r="B102" s="34" t="s">
        <v>15</v>
      </c>
      <c r="C102" s="34" t="s">
        <v>12</v>
      </c>
      <c r="D102" s="34" t="s">
        <v>92</v>
      </c>
      <c r="E102" s="53"/>
      <c r="F102" s="30">
        <f>F103+F105+F107+F109</f>
        <v>2776480</v>
      </c>
    </row>
    <row r="103" spans="1:6" s="2" customFormat="1" ht="16.5" customHeight="1" x14ac:dyDescent="0.2">
      <c r="A103" s="71" t="s">
        <v>54</v>
      </c>
      <c r="B103" s="34" t="s">
        <v>15</v>
      </c>
      <c r="C103" s="34" t="s">
        <v>12</v>
      </c>
      <c r="D103" s="34" t="s">
        <v>136</v>
      </c>
      <c r="E103" s="33"/>
      <c r="F103" s="32">
        <f>F104</f>
        <v>1835480</v>
      </c>
    </row>
    <row r="104" spans="1:6" s="2" customFormat="1" ht="22.5" x14ac:dyDescent="0.2">
      <c r="A104" s="72" t="s">
        <v>50</v>
      </c>
      <c r="B104" s="34" t="s">
        <v>15</v>
      </c>
      <c r="C104" s="34" t="s">
        <v>12</v>
      </c>
      <c r="D104" s="34" t="s">
        <v>136</v>
      </c>
      <c r="E104" s="33" t="s">
        <v>42</v>
      </c>
      <c r="F104" s="32">
        <v>1835480</v>
      </c>
    </row>
    <row r="105" spans="1:6" s="2" customFormat="1" ht="15" customHeight="1" x14ac:dyDescent="0.2">
      <c r="A105" s="72" t="s">
        <v>76</v>
      </c>
      <c r="B105" s="34" t="s">
        <v>15</v>
      </c>
      <c r="C105" s="34" t="s">
        <v>12</v>
      </c>
      <c r="D105" s="34" t="s">
        <v>137</v>
      </c>
      <c r="E105" s="33"/>
      <c r="F105" s="32">
        <f>F106</f>
        <v>15000</v>
      </c>
    </row>
    <row r="106" spans="1:6" s="2" customFormat="1" ht="22.5" customHeight="1" x14ac:dyDescent="0.2">
      <c r="A106" s="56" t="s">
        <v>50</v>
      </c>
      <c r="B106" s="34" t="s">
        <v>15</v>
      </c>
      <c r="C106" s="34" t="s">
        <v>12</v>
      </c>
      <c r="D106" s="34" t="s">
        <v>137</v>
      </c>
      <c r="E106" s="33" t="s">
        <v>49</v>
      </c>
      <c r="F106" s="32">
        <v>15000</v>
      </c>
    </row>
    <row r="107" spans="1:6" s="2" customFormat="1" ht="18" customHeight="1" x14ac:dyDescent="0.2">
      <c r="A107" s="56" t="s">
        <v>141</v>
      </c>
      <c r="B107" s="34" t="s">
        <v>15</v>
      </c>
      <c r="C107" s="34" t="s">
        <v>12</v>
      </c>
      <c r="D107" s="34" t="s">
        <v>140</v>
      </c>
      <c r="E107" s="33"/>
      <c r="F107" s="32">
        <f>F108</f>
        <v>6000</v>
      </c>
    </row>
    <row r="108" spans="1:6" s="2" customFormat="1" ht="24.75" customHeight="1" x14ac:dyDescent="0.2">
      <c r="A108" s="56" t="s">
        <v>50</v>
      </c>
      <c r="B108" s="34" t="s">
        <v>15</v>
      </c>
      <c r="C108" s="34" t="s">
        <v>12</v>
      </c>
      <c r="D108" s="34" t="s">
        <v>140</v>
      </c>
      <c r="E108" s="33" t="s">
        <v>42</v>
      </c>
      <c r="F108" s="32">
        <v>6000</v>
      </c>
    </row>
    <row r="109" spans="1:6" s="2" customFormat="1" ht="15.75" customHeight="1" x14ac:dyDescent="0.2">
      <c r="A109" s="56" t="s">
        <v>143</v>
      </c>
      <c r="B109" s="34" t="s">
        <v>15</v>
      </c>
      <c r="C109" s="34" t="s">
        <v>12</v>
      </c>
      <c r="D109" s="34" t="s">
        <v>142</v>
      </c>
      <c r="E109" s="33"/>
      <c r="F109" s="32">
        <f>F110</f>
        <v>920000</v>
      </c>
    </row>
    <row r="110" spans="1:6" s="2" customFormat="1" ht="22.5" customHeight="1" x14ac:dyDescent="0.2">
      <c r="A110" s="56" t="s">
        <v>50</v>
      </c>
      <c r="B110" s="34" t="s">
        <v>15</v>
      </c>
      <c r="C110" s="34" t="s">
        <v>12</v>
      </c>
      <c r="D110" s="34" t="s">
        <v>142</v>
      </c>
      <c r="E110" s="33" t="s">
        <v>49</v>
      </c>
      <c r="F110" s="32">
        <v>920000</v>
      </c>
    </row>
    <row r="111" spans="1:6" s="2" customFormat="1" ht="18.75" customHeight="1" x14ac:dyDescent="0.2">
      <c r="A111" s="73" t="s">
        <v>60</v>
      </c>
      <c r="B111" s="61" t="s">
        <v>15</v>
      </c>
      <c r="C111" s="61" t="s">
        <v>15</v>
      </c>
      <c r="D111" s="34"/>
      <c r="E111" s="47"/>
      <c r="F111" s="30">
        <f>F112</f>
        <v>0</v>
      </c>
    </row>
    <row r="112" spans="1:6" s="2" customFormat="1" x14ac:dyDescent="0.2">
      <c r="A112" s="67" t="s">
        <v>111</v>
      </c>
      <c r="B112" s="34" t="s">
        <v>15</v>
      </c>
      <c r="C112" s="34" t="s">
        <v>15</v>
      </c>
      <c r="D112" s="34" t="s">
        <v>115</v>
      </c>
      <c r="E112" s="33"/>
      <c r="F112" s="32">
        <f>F115+F113</f>
        <v>0</v>
      </c>
    </row>
    <row r="113" spans="1:6" s="2" customFormat="1" x14ac:dyDescent="0.2">
      <c r="A113" s="65" t="s">
        <v>112</v>
      </c>
      <c r="B113" s="34" t="s">
        <v>15</v>
      </c>
      <c r="C113" s="34" t="s">
        <v>15</v>
      </c>
      <c r="D113" s="34" t="s">
        <v>116</v>
      </c>
      <c r="E113" s="33"/>
      <c r="F113" s="32">
        <f>F114</f>
        <v>0</v>
      </c>
    </row>
    <row r="114" spans="1:6" s="2" customFormat="1" ht="22.5" x14ac:dyDescent="0.2">
      <c r="A114" s="72" t="s">
        <v>144</v>
      </c>
      <c r="B114" s="34"/>
      <c r="C114" s="34"/>
      <c r="D114" s="34" t="s">
        <v>116</v>
      </c>
      <c r="E114" s="33" t="s">
        <v>63</v>
      </c>
      <c r="F114" s="32"/>
    </row>
    <row r="115" spans="1:6" s="2" customFormat="1" x14ac:dyDescent="0.2">
      <c r="A115" s="65" t="s">
        <v>114</v>
      </c>
      <c r="B115" s="34" t="s">
        <v>15</v>
      </c>
      <c r="C115" s="34" t="s">
        <v>15</v>
      </c>
      <c r="D115" s="34" t="s">
        <v>117</v>
      </c>
      <c r="E115" s="33"/>
      <c r="F115" s="32">
        <f>F116</f>
        <v>0</v>
      </c>
    </row>
    <row r="116" spans="1:6" s="2" customFormat="1" ht="27.75" customHeight="1" x14ac:dyDescent="0.2">
      <c r="A116" s="72" t="s">
        <v>144</v>
      </c>
      <c r="B116" s="34" t="s">
        <v>15</v>
      </c>
      <c r="C116" s="34" t="s">
        <v>15</v>
      </c>
      <c r="D116" s="34" t="s">
        <v>117</v>
      </c>
      <c r="E116" s="33" t="s">
        <v>63</v>
      </c>
      <c r="F116" s="32"/>
    </row>
    <row r="117" spans="1:6" s="2" customFormat="1" ht="27.75" hidden="1" customHeight="1" x14ac:dyDescent="0.2">
      <c r="A117" s="84"/>
      <c r="B117" s="50"/>
      <c r="C117" s="50"/>
      <c r="D117" s="50"/>
      <c r="E117" s="50"/>
      <c r="F117" s="51"/>
    </row>
    <row r="118" spans="1:6" s="2" customFormat="1" ht="39" hidden="1" customHeight="1" x14ac:dyDescent="0.2">
      <c r="A118" s="84"/>
      <c r="B118" s="50"/>
      <c r="C118" s="50"/>
      <c r="D118" s="50"/>
      <c r="E118" s="50"/>
      <c r="F118" s="51"/>
    </row>
    <row r="119" spans="1:6" s="2" customFormat="1" ht="27.75" hidden="1" customHeight="1" x14ac:dyDescent="0.2">
      <c r="A119" s="83"/>
      <c r="B119" s="50"/>
      <c r="C119" s="50"/>
      <c r="D119" s="50"/>
      <c r="E119" s="50"/>
      <c r="F119" s="51"/>
    </row>
    <row r="120" spans="1:6" s="2" customFormat="1" x14ac:dyDescent="0.2">
      <c r="A120" s="70" t="s">
        <v>19</v>
      </c>
      <c r="B120" s="63" t="s">
        <v>21</v>
      </c>
      <c r="C120" s="63" t="s">
        <v>8</v>
      </c>
      <c r="D120" s="63"/>
      <c r="E120" s="48"/>
      <c r="F120" s="52">
        <f>F121+F125+F130</f>
        <v>40000</v>
      </c>
    </row>
    <row r="121" spans="1:6" s="2" customFormat="1" x14ac:dyDescent="0.2">
      <c r="A121" s="64" t="s">
        <v>20</v>
      </c>
      <c r="B121" s="61" t="s">
        <v>21</v>
      </c>
      <c r="C121" s="61" t="s">
        <v>7</v>
      </c>
      <c r="D121" s="34"/>
      <c r="E121" s="47"/>
      <c r="F121" s="30">
        <f>F123</f>
        <v>5000</v>
      </c>
    </row>
    <row r="122" spans="1:6" s="2" customFormat="1" x14ac:dyDescent="0.2">
      <c r="A122" s="67" t="s">
        <v>81</v>
      </c>
      <c r="B122" s="61" t="s">
        <v>21</v>
      </c>
      <c r="C122" s="61" t="s">
        <v>7</v>
      </c>
      <c r="D122" s="34" t="s">
        <v>92</v>
      </c>
      <c r="E122" s="47"/>
      <c r="F122" s="80"/>
    </row>
    <row r="123" spans="1:6" s="2" customFormat="1" x14ac:dyDescent="0.2">
      <c r="A123" s="65" t="s">
        <v>119</v>
      </c>
      <c r="B123" s="34" t="s">
        <v>21</v>
      </c>
      <c r="C123" s="34" t="s">
        <v>7</v>
      </c>
      <c r="D123" s="34" t="s">
        <v>118</v>
      </c>
      <c r="E123" s="33"/>
      <c r="F123" s="32">
        <f>F124</f>
        <v>5000</v>
      </c>
    </row>
    <row r="124" spans="1:6" s="2" customFormat="1" ht="22.5" x14ac:dyDescent="0.2">
      <c r="A124" s="56" t="s">
        <v>43</v>
      </c>
      <c r="B124" s="34" t="s">
        <v>21</v>
      </c>
      <c r="C124" s="34" t="s">
        <v>7</v>
      </c>
      <c r="D124" s="34" t="s">
        <v>118</v>
      </c>
      <c r="E124" s="33" t="s">
        <v>42</v>
      </c>
      <c r="F124" s="32">
        <v>5000</v>
      </c>
    </row>
    <row r="125" spans="1:6" s="2" customFormat="1" x14ac:dyDescent="0.2">
      <c r="A125" s="64" t="s">
        <v>22</v>
      </c>
      <c r="B125" s="61" t="s">
        <v>21</v>
      </c>
      <c r="C125" s="61" t="s">
        <v>10</v>
      </c>
      <c r="D125" s="34"/>
      <c r="E125" s="33"/>
      <c r="F125" s="81">
        <f>F126</f>
        <v>30000</v>
      </c>
    </row>
    <row r="126" spans="1:6" s="2" customFormat="1" x14ac:dyDescent="0.2">
      <c r="A126" s="67" t="s">
        <v>81</v>
      </c>
      <c r="B126" s="61" t="s">
        <v>21</v>
      </c>
      <c r="C126" s="61" t="s">
        <v>10</v>
      </c>
      <c r="D126" s="34" t="s">
        <v>92</v>
      </c>
      <c r="E126" s="47"/>
      <c r="F126" s="30">
        <f>F127</f>
        <v>30000</v>
      </c>
    </row>
    <row r="127" spans="1:6" s="2" customFormat="1" x14ac:dyDescent="0.2">
      <c r="A127" s="65" t="s">
        <v>119</v>
      </c>
      <c r="B127" s="34" t="s">
        <v>21</v>
      </c>
      <c r="C127" s="34" t="s">
        <v>10</v>
      </c>
      <c r="D127" s="34" t="s">
        <v>118</v>
      </c>
      <c r="E127" s="33"/>
      <c r="F127" s="32">
        <f>F128</f>
        <v>30000</v>
      </c>
    </row>
    <row r="128" spans="1:6" s="2" customFormat="1" ht="22.5" x14ac:dyDescent="0.2">
      <c r="A128" s="56" t="s">
        <v>43</v>
      </c>
      <c r="B128" s="34" t="s">
        <v>21</v>
      </c>
      <c r="C128" s="34" t="s">
        <v>10</v>
      </c>
      <c r="D128" s="34" t="s">
        <v>118</v>
      </c>
      <c r="E128" s="33" t="s">
        <v>42</v>
      </c>
      <c r="F128" s="32">
        <v>30000</v>
      </c>
    </row>
    <row r="129" spans="1:6" s="2" customFormat="1" ht="16.5" customHeight="1" x14ac:dyDescent="0.2">
      <c r="A129" s="64" t="s">
        <v>127</v>
      </c>
      <c r="B129" s="34" t="s">
        <v>21</v>
      </c>
      <c r="C129" s="34" t="s">
        <v>21</v>
      </c>
      <c r="D129" s="34"/>
      <c r="E129" s="33"/>
      <c r="F129" s="32">
        <f>F130</f>
        <v>5000</v>
      </c>
    </row>
    <row r="130" spans="1:6" s="2" customFormat="1" x14ac:dyDescent="0.2">
      <c r="A130" s="38" t="s">
        <v>124</v>
      </c>
      <c r="B130" s="34" t="s">
        <v>21</v>
      </c>
      <c r="C130" s="34" t="s">
        <v>21</v>
      </c>
      <c r="D130" s="74" t="s">
        <v>126</v>
      </c>
      <c r="E130" s="33"/>
      <c r="F130" s="32">
        <f>F131</f>
        <v>5000</v>
      </c>
    </row>
    <row r="131" spans="1:6" s="2" customFormat="1" ht="22.5" x14ac:dyDescent="0.2">
      <c r="A131" s="56" t="s">
        <v>125</v>
      </c>
      <c r="B131" s="34" t="s">
        <v>21</v>
      </c>
      <c r="C131" s="34" t="s">
        <v>21</v>
      </c>
      <c r="D131" s="74" t="s">
        <v>126</v>
      </c>
      <c r="E131" s="33" t="s">
        <v>42</v>
      </c>
      <c r="F131" s="32">
        <v>5000</v>
      </c>
    </row>
    <row r="132" spans="1:6" s="2" customFormat="1" x14ac:dyDescent="0.2">
      <c r="A132" s="75" t="s">
        <v>145</v>
      </c>
      <c r="B132" s="34" t="s">
        <v>21</v>
      </c>
      <c r="C132" s="34" t="s">
        <v>23</v>
      </c>
      <c r="D132" s="74"/>
      <c r="E132" s="33"/>
      <c r="F132" s="32">
        <f>F133</f>
        <v>0</v>
      </c>
    </row>
    <row r="133" spans="1:6" s="2" customFormat="1" x14ac:dyDescent="0.2">
      <c r="A133" s="65" t="s">
        <v>119</v>
      </c>
      <c r="B133" s="34" t="s">
        <v>21</v>
      </c>
      <c r="C133" s="34" t="s">
        <v>23</v>
      </c>
      <c r="D133" s="34" t="s">
        <v>118</v>
      </c>
      <c r="E133" s="33"/>
      <c r="F133" s="32">
        <f>F134</f>
        <v>0</v>
      </c>
    </row>
    <row r="134" spans="1:6" s="2" customFormat="1" ht="22.5" x14ac:dyDescent="0.2">
      <c r="A134" s="56" t="s">
        <v>125</v>
      </c>
      <c r="B134" s="34" t="s">
        <v>21</v>
      </c>
      <c r="C134" s="34" t="s">
        <v>23</v>
      </c>
      <c r="D134" s="34" t="s">
        <v>118</v>
      </c>
      <c r="E134" s="33" t="s">
        <v>42</v>
      </c>
      <c r="F134" s="32"/>
    </row>
    <row r="135" spans="1:6" s="2" customFormat="1" x14ac:dyDescent="0.2">
      <c r="A135" s="70" t="s">
        <v>38</v>
      </c>
      <c r="B135" s="63" t="s">
        <v>18</v>
      </c>
      <c r="C135" s="63" t="s">
        <v>8</v>
      </c>
      <c r="D135" s="63"/>
      <c r="E135" s="48"/>
      <c r="F135" s="52">
        <f>F136</f>
        <v>194000</v>
      </c>
    </row>
    <row r="136" spans="1:6" s="2" customFormat="1" x14ac:dyDescent="0.2">
      <c r="A136" s="64" t="s">
        <v>128</v>
      </c>
      <c r="B136" s="61" t="s">
        <v>18</v>
      </c>
      <c r="C136" s="61" t="s">
        <v>14</v>
      </c>
      <c r="D136" s="34"/>
      <c r="E136" s="47"/>
      <c r="F136" s="30">
        <f>F137</f>
        <v>194000</v>
      </c>
    </row>
    <row r="137" spans="1:6" s="2" customFormat="1" x14ac:dyDescent="0.2">
      <c r="A137" s="65" t="s">
        <v>119</v>
      </c>
      <c r="B137" s="34" t="s">
        <v>18</v>
      </c>
      <c r="C137" s="34" t="s">
        <v>14</v>
      </c>
      <c r="D137" s="34" t="s">
        <v>118</v>
      </c>
      <c r="E137" s="33"/>
      <c r="F137" s="32">
        <f>F138</f>
        <v>194000</v>
      </c>
    </row>
    <row r="138" spans="1:6" s="2" customFormat="1" ht="22.5" x14ac:dyDescent="0.2">
      <c r="A138" s="56" t="s">
        <v>43</v>
      </c>
      <c r="B138" s="34" t="s">
        <v>18</v>
      </c>
      <c r="C138" s="34" t="s">
        <v>14</v>
      </c>
      <c r="D138" s="34" t="s">
        <v>118</v>
      </c>
      <c r="E138" s="33" t="s">
        <v>42</v>
      </c>
      <c r="F138" s="32">
        <v>194000</v>
      </c>
    </row>
    <row r="139" spans="1:6" s="2" customFormat="1" x14ac:dyDescent="0.2">
      <c r="A139" s="66" t="s">
        <v>29</v>
      </c>
      <c r="B139" s="63" t="s">
        <v>23</v>
      </c>
      <c r="C139" s="63" t="s">
        <v>8</v>
      </c>
      <c r="D139" s="63"/>
      <c r="E139" s="28"/>
      <c r="F139" s="52">
        <f>F140</f>
        <v>0</v>
      </c>
    </row>
    <row r="140" spans="1:6" s="2" customFormat="1" x14ac:dyDescent="0.2">
      <c r="A140" s="64" t="s">
        <v>133</v>
      </c>
      <c r="B140" s="61" t="s">
        <v>23</v>
      </c>
      <c r="C140" s="61" t="s">
        <v>23</v>
      </c>
      <c r="D140" s="34"/>
      <c r="E140" s="29"/>
      <c r="F140" s="30">
        <f>F141</f>
        <v>0</v>
      </c>
    </row>
    <row r="141" spans="1:6" s="2" customFormat="1" x14ac:dyDescent="0.2">
      <c r="A141" s="67" t="s">
        <v>81</v>
      </c>
      <c r="B141" s="34" t="s">
        <v>23</v>
      </c>
      <c r="C141" s="34" t="s">
        <v>23</v>
      </c>
      <c r="D141" s="34" t="s">
        <v>92</v>
      </c>
      <c r="E141" s="33"/>
      <c r="F141" s="32">
        <f>F142</f>
        <v>0</v>
      </c>
    </row>
    <row r="142" spans="1:6" s="2" customFormat="1" x14ac:dyDescent="0.2">
      <c r="A142" s="65" t="s">
        <v>119</v>
      </c>
      <c r="B142" s="34" t="s">
        <v>23</v>
      </c>
      <c r="C142" s="34" t="s">
        <v>23</v>
      </c>
      <c r="D142" s="34" t="s">
        <v>118</v>
      </c>
      <c r="E142" s="33"/>
      <c r="F142" s="32">
        <f>F143</f>
        <v>0</v>
      </c>
    </row>
    <row r="143" spans="1:6" s="2" customFormat="1" ht="22.5" x14ac:dyDescent="0.2">
      <c r="A143" s="56" t="s">
        <v>43</v>
      </c>
      <c r="B143" s="34" t="s">
        <v>23</v>
      </c>
      <c r="C143" s="34" t="s">
        <v>23</v>
      </c>
      <c r="D143" s="34" t="s">
        <v>118</v>
      </c>
      <c r="E143" s="33" t="s">
        <v>42</v>
      </c>
      <c r="F143" s="32"/>
    </row>
    <row r="144" spans="1:6" s="2" customFormat="1" x14ac:dyDescent="0.2">
      <c r="A144" s="86" t="s">
        <v>150</v>
      </c>
      <c r="B144" s="34" t="s">
        <v>25</v>
      </c>
      <c r="C144" s="34" t="s">
        <v>12</v>
      </c>
      <c r="D144" s="34" t="s">
        <v>151</v>
      </c>
      <c r="E144" s="34"/>
      <c r="F144" s="35">
        <f>F145</f>
        <v>100000</v>
      </c>
    </row>
    <row r="145" spans="1:8" s="2" customFormat="1" ht="33.75" x14ac:dyDescent="0.2">
      <c r="A145" s="86" t="s">
        <v>155</v>
      </c>
      <c r="B145" s="34" t="s">
        <v>25</v>
      </c>
      <c r="C145" s="34" t="s">
        <v>12</v>
      </c>
      <c r="D145" s="34" t="s">
        <v>152</v>
      </c>
      <c r="E145" s="34"/>
      <c r="F145" s="35">
        <f>F146</f>
        <v>100000</v>
      </c>
    </row>
    <row r="146" spans="1:8" s="2" customFormat="1" ht="22.5" x14ac:dyDescent="0.2">
      <c r="A146" s="56" t="s">
        <v>153</v>
      </c>
      <c r="B146" s="34" t="s">
        <v>25</v>
      </c>
      <c r="C146" s="34" t="s">
        <v>12</v>
      </c>
      <c r="D146" s="34" t="s">
        <v>152</v>
      </c>
      <c r="E146" s="34" t="s">
        <v>154</v>
      </c>
      <c r="F146" s="35">
        <v>100000</v>
      </c>
    </row>
    <row r="147" spans="1:8" s="2" customFormat="1" x14ac:dyDescent="0.2">
      <c r="A147" s="66" t="s">
        <v>24</v>
      </c>
      <c r="B147" s="63" t="s">
        <v>26</v>
      </c>
      <c r="C147" s="63" t="s">
        <v>8</v>
      </c>
      <c r="D147" s="34"/>
      <c r="E147" s="28"/>
      <c r="F147" s="52">
        <f>F148</f>
        <v>100000</v>
      </c>
    </row>
    <row r="148" spans="1:8" s="2" customFormat="1" x14ac:dyDescent="0.2">
      <c r="A148" s="64" t="s">
        <v>33</v>
      </c>
      <c r="B148" s="61" t="s">
        <v>26</v>
      </c>
      <c r="C148" s="61" t="s">
        <v>10</v>
      </c>
      <c r="D148" s="34"/>
      <c r="E148" s="29"/>
      <c r="F148" s="30">
        <f>F149</f>
        <v>100000</v>
      </c>
    </row>
    <row r="149" spans="1:8" s="2" customFormat="1" x14ac:dyDescent="0.2">
      <c r="A149" s="67" t="s">
        <v>81</v>
      </c>
      <c r="B149" s="34" t="s">
        <v>26</v>
      </c>
      <c r="C149" s="34" t="s">
        <v>10</v>
      </c>
      <c r="D149" s="34" t="s">
        <v>92</v>
      </c>
      <c r="E149" s="31"/>
      <c r="F149" s="32">
        <f>F150</f>
        <v>100000</v>
      </c>
    </row>
    <row r="150" spans="1:8" s="2" customFormat="1" x14ac:dyDescent="0.2">
      <c r="A150" s="65" t="s">
        <v>135</v>
      </c>
      <c r="B150" s="34" t="s">
        <v>26</v>
      </c>
      <c r="C150" s="34" t="s">
        <v>10</v>
      </c>
      <c r="D150" s="34" t="s">
        <v>134</v>
      </c>
      <c r="E150" s="31"/>
      <c r="F150" s="32">
        <f>F151</f>
        <v>100000</v>
      </c>
    </row>
    <row r="151" spans="1:8" s="2" customFormat="1" ht="22.5" x14ac:dyDescent="0.2">
      <c r="A151" s="56" t="s">
        <v>148</v>
      </c>
      <c r="B151" s="34" t="s">
        <v>26</v>
      </c>
      <c r="C151" s="34" t="s">
        <v>10</v>
      </c>
      <c r="D151" s="34" t="s">
        <v>134</v>
      </c>
      <c r="E151" s="31" t="s">
        <v>42</v>
      </c>
      <c r="F151" s="32">
        <v>100000</v>
      </c>
    </row>
    <row r="152" spans="1:8" s="2" customFormat="1" x14ac:dyDescent="0.2">
      <c r="A152" s="76" t="s">
        <v>2</v>
      </c>
      <c r="B152" s="34"/>
      <c r="C152" s="34"/>
      <c r="D152" s="34"/>
      <c r="E152" s="31"/>
      <c r="F152" s="42">
        <f>F147+F139+F135+F120+F74+F40+F6+F57+F46+F144</f>
        <v>15154870</v>
      </c>
    </row>
    <row r="153" spans="1:8" s="6" customFormat="1" x14ac:dyDescent="0.2">
      <c r="A153" s="77"/>
      <c r="B153" s="78"/>
      <c r="C153" s="78"/>
      <c r="D153" s="78"/>
      <c r="E153" s="24"/>
      <c r="F153" s="25"/>
      <c r="G153" s="10"/>
    </row>
    <row r="154" spans="1:8" s="6" customFormat="1" x14ac:dyDescent="0.2">
      <c r="A154" s="19"/>
      <c r="B154" s="20"/>
      <c r="C154" s="20"/>
      <c r="D154" s="20"/>
      <c r="E154" s="20"/>
      <c r="F154" s="21"/>
      <c r="G154" s="10"/>
    </row>
    <row r="155" spans="1:8" x14ac:dyDescent="0.2">
      <c r="F155" s="11"/>
      <c r="G155" s="10"/>
      <c r="H155" s="14"/>
    </row>
    <row r="156" spans="1:8" s="3" customFormat="1" x14ac:dyDescent="0.2">
      <c r="D156" s="4"/>
      <c r="F156" s="15"/>
      <c r="H156" s="13"/>
    </row>
    <row r="157" spans="1:8" s="3" customFormat="1" x14ac:dyDescent="0.2">
      <c r="F157" s="8"/>
    </row>
    <row r="158" spans="1:8" s="3" customFormat="1" x14ac:dyDescent="0.2">
      <c r="F158" s="9"/>
    </row>
    <row r="159" spans="1:8" s="3" customFormat="1" x14ac:dyDescent="0.2">
      <c r="F159" s="9"/>
    </row>
    <row r="160" spans="1:8" s="3" customFormat="1" x14ac:dyDescent="0.2">
      <c r="F160" s="5"/>
    </row>
    <row r="161" spans="2:6" s="3" customFormat="1" x14ac:dyDescent="0.2">
      <c r="F161" s="8"/>
    </row>
    <row r="162" spans="2:6" s="3" customFormat="1" x14ac:dyDescent="0.2">
      <c r="F162" s="8"/>
    </row>
    <row r="163" spans="2:6" s="3" customFormat="1" ht="14.25" x14ac:dyDescent="0.2">
      <c r="B163" s="7"/>
    </row>
    <row r="164" spans="2:6" s="3" customFormat="1" x14ac:dyDescent="0.2"/>
    <row r="165" spans="2:6" s="3" customFormat="1" x14ac:dyDescent="0.2"/>
    <row r="166" spans="2:6" s="3" customFormat="1" x14ac:dyDescent="0.2"/>
    <row r="167" spans="2:6" s="3" customFormat="1" x14ac:dyDescent="0.2"/>
    <row r="168" spans="2:6" s="3" customFormat="1" x14ac:dyDescent="0.2"/>
    <row r="169" spans="2:6" s="3" customFormat="1" x14ac:dyDescent="0.2"/>
    <row r="170" spans="2:6" s="3" customFormat="1" x14ac:dyDescent="0.2"/>
    <row r="171" spans="2:6" s="3" customFormat="1" x14ac:dyDescent="0.2"/>
    <row r="172" spans="2:6" s="3" customFormat="1" x14ac:dyDescent="0.2"/>
    <row r="173" spans="2:6" s="3" customFormat="1" x14ac:dyDescent="0.2"/>
    <row r="174" spans="2:6" s="3" customFormat="1" x14ac:dyDescent="0.2"/>
    <row r="175" spans="2:6" s="3" customFormat="1" x14ac:dyDescent="0.2"/>
    <row r="176" spans="2: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51181102362204722" right="0.23622047244094491" top="0.35433070866141736" bottom="0.39370078740157483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0"/>
  <sheetViews>
    <sheetView workbookViewId="0">
      <selection activeCell="B5" sqref="B5"/>
    </sheetView>
  </sheetViews>
  <sheetFormatPr defaultRowHeight="12.75" x14ac:dyDescent="0.2"/>
  <cols>
    <col min="1" max="1" width="65" customWidth="1"/>
    <col min="2" max="2" width="5.140625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5.28515625" customWidth="1"/>
    <col min="8" max="8" width="28.28515625" customWidth="1"/>
    <col min="9" max="9" width="14.42578125" bestFit="1" customWidth="1"/>
  </cols>
  <sheetData>
    <row r="1" spans="1:17" ht="54.75" customHeight="1" x14ac:dyDescent="0.25">
      <c r="C1" s="88" t="s">
        <v>161</v>
      </c>
      <c r="D1" s="88"/>
      <c r="E1" s="88"/>
      <c r="F1" s="88"/>
      <c r="G1" s="88"/>
      <c r="H1" s="12"/>
      <c r="I1" s="12"/>
    </row>
    <row r="2" spans="1:17" ht="28.5" customHeight="1" x14ac:dyDescent="0.25">
      <c r="A2" s="89" t="s">
        <v>162</v>
      </c>
      <c r="B2" s="89"/>
      <c r="C2" s="89"/>
      <c r="D2" s="89"/>
      <c r="E2" s="89"/>
      <c r="F2" s="89"/>
      <c r="G2" s="89"/>
      <c r="H2" s="89"/>
      <c r="I2" s="12"/>
    </row>
    <row r="3" spans="1:17" ht="9" customHeight="1" x14ac:dyDescent="0.2">
      <c r="A3" s="90"/>
      <c r="B3" s="90"/>
      <c r="C3" s="90"/>
      <c r="D3" s="90"/>
      <c r="E3" s="90"/>
      <c r="F3" s="91"/>
      <c r="G3" s="92"/>
    </row>
    <row r="4" spans="1:17" ht="27.75" customHeight="1" x14ac:dyDescent="0.2">
      <c r="A4" s="93" t="s">
        <v>0</v>
      </c>
      <c r="B4" s="85"/>
      <c r="C4" s="93" t="s">
        <v>1</v>
      </c>
      <c r="D4" s="93"/>
      <c r="E4" s="93"/>
      <c r="F4" s="93"/>
      <c r="G4" s="95" t="s">
        <v>51</v>
      </c>
    </row>
    <row r="5" spans="1:17" ht="61.5" customHeight="1" x14ac:dyDescent="0.2">
      <c r="A5" s="94"/>
      <c r="B5" s="87" t="s">
        <v>163</v>
      </c>
      <c r="C5" s="26" t="s">
        <v>4</v>
      </c>
      <c r="D5" s="27" t="s">
        <v>45</v>
      </c>
      <c r="E5" s="27" t="s">
        <v>5</v>
      </c>
      <c r="F5" s="27" t="s">
        <v>6</v>
      </c>
      <c r="G5" s="95"/>
    </row>
    <row r="6" spans="1:17" x14ac:dyDescent="0.2">
      <c r="A6" s="54" t="s">
        <v>3</v>
      </c>
      <c r="B6" s="54"/>
      <c r="C6" s="28" t="s">
        <v>7</v>
      </c>
      <c r="D6" s="28" t="s">
        <v>8</v>
      </c>
      <c r="E6" s="28"/>
      <c r="F6" s="28"/>
      <c r="G6" s="52">
        <f>G7+G11+G28+G20+G24</f>
        <v>6282700</v>
      </c>
    </row>
    <row r="7" spans="1:17" ht="22.5" x14ac:dyDescent="0.2">
      <c r="A7" s="55" t="s">
        <v>9</v>
      </c>
      <c r="B7" s="55"/>
      <c r="C7" s="29" t="s">
        <v>7</v>
      </c>
      <c r="D7" s="29" t="s">
        <v>10</v>
      </c>
      <c r="E7" s="29"/>
      <c r="F7" s="29"/>
      <c r="G7" s="30">
        <f>G8</f>
        <v>550000</v>
      </c>
      <c r="H7" s="10"/>
    </row>
    <row r="8" spans="1:17" x14ac:dyDescent="0.2">
      <c r="A8" s="46" t="s">
        <v>74</v>
      </c>
      <c r="B8" s="46"/>
      <c r="C8" s="31" t="s">
        <v>7</v>
      </c>
      <c r="D8" s="31" t="s">
        <v>10</v>
      </c>
      <c r="E8" s="31" t="s">
        <v>85</v>
      </c>
      <c r="F8" s="31"/>
      <c r="G8" s="32">
        <f>G9</f>
        <v>550000</v>
      </c>
    </row>
    <row r="9" spans="1:17" x14ac:dyDescent="0.2">
      <c r="A9" s="40" t="s">
        <v>11</v>
      </c>
      <c r="B9" s="40"/>
      <c r="C9" s="31" t="s">
        <v>7</v>
      </c>
      <c r="D9" s="31" t="s">
        <v>10</v>
      </c>
      <c r="E9" s="31" t="s">
        <v>84</v>
      </c>
      <c r="F9" s="31"/>
      <c r="G9" s="32">
        <f>G10</f>
        <v>550000</v>
      </c>
    </row>
    <row r="10" spans="1:17" ht="22.5" x14ac:dyDescent="0.2">
      <c r="A10" s="40" t="s">
        <v>40</v>
      </c>
      <c r="B10" s="40"/>
      <c r="C10" s="31" t="s">
        <v>7</v>
      </c>
      <c r="D10" s="31" t="s">
        <v>10</v>
      </c>
      <c r="E10" s="31" t="s">
        <v>84</v>
      </c>
      <c r="F10" s="31" t="s">
        <v>39</v>
      </c>
      <c r="G10" s="32">
        <v>550000</v>
      </c>
    </row>
    <row r="11" spans="1:17" x14ac:dyDescent="0.2">
      <c r="A11" s="36" t="s">
        <v>147</v>
      </c>
      <c r="B11" s="36"/>
      <c r="C11" s="33" t="s">
        <v>7</v>
      </c>
      <c r="D11" s="33" t="s">
        <v>14</v>
      </c>
      <c r="E11" s="31"/>
      <c r="F11" s="33"/>
      <c r="G11" s="81">
        <f>G12+G17</f>
        <v>5698000</v>
      </c>
      <c r="H11" s="10"/>
    </row>
    <row r="12" spans="1:17" ht="19.5" customHeight="1" x14ac:dyDescent="0.2">
      <c r="A12" s="46" t="s">
        <v>77</v>
      </c>
      <c r="B12" s="46"/>
      <c r="C12" s="29" t="s">
        <v>13</v>
      </c>
      <c r="D12" s="29" t="s">
        <v>14</v>
      </c>
      <c r="E12" s="31" t="s">
        <v>86</v>
      </c>
      <c r="F12" s="29"/>
      <c r="G12" s="30">
        <f>G13+G14+G16+G15</f>
        <v>5478000</v>
      </c>
      <c r="H12" s="10"/>
    </row>
    <row r="13" spans="1:17" ht="22.5" x14ac:dyDescent="0.2">
      <c r="A13" s="40" t="s">
        <v>40</v>
      </c>
      <c r="B13" s="40"/>
      <c r="C13" s="31" t="s">
        <v>7</v>
      </c>
      <c r="D13" s="31" t="s">
        <v>14</v>
      </c>
      <c r="E13" s="31" t="s">
        <v>86</v>
      </c>
      <c r="F13" s="31" t="s">
        <v>39</v>
      </c>
      <c r="G13" s="32">
        <v>3244000</v>
      </c>
    </row>
    <row r="14" spans="1:17" s="22" customFormat="1" ht="22.5" x14ac:dyDescent="0.2">
      <c r="A14" s="56" t="s">
        <v>41</v>
      </c>
      <c r="B14" s="56"/>
      <c r="C14" s="34" t="s">
        <v>7</v>
      </c>
      <c r="D14" s="34" t="s">
        <v>14</v>
      </c>
      <c r="E14" s="34" t="s">
        <v>86</v>
      </c>
      <c r="F14" s="34" t="s">
        <v>52</v>
      </c>
      <c r="G14" s="35"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22" customFormat="1" x14ac:dyDescent="0.2">
      <c r="A15" s="56" t="s">
        <v>149</v>
      </c>
      <c r="B15" s="56"/>
      <c r="C15" s="34" t="s">
        <v>7</v>
      </c>
      <c r="D15" s="34" t="s">
        <v>14</v>
      </c>
      <c r="E15" s="34" t="s">
        <v>86</v>
      </c>
      <c r="F15" s="34" t="s">
        <v>61</v>
      </c>
      <c r="G15" s="35">
        <v>222000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1" customFormat="1" ht="22.5" x14ac:dyDescent="0.2">
      <c r="A16" s="40" t="s">
        <v>43</v>
      </c>
      <c r="B16" s="40"/>
      <c r="C16" s="33" t="s">
        <v>7</v>
      </c>
      <c r="D16" s="33" t="s">
        <v>14</v>
      </c>
      <c r="E16" s="31" t="s">
        <v>86</v>
      </c>
      <c r="F16" s="33" t="s">
        <v>42</v>
      </c>
      <c r="G16" s="32">
        <v>2012000</v>
      </c>
    </row>
    <row r="17" spans="1:7" s="1" customFormat="1" x14ac:dyDescent="0.2">
      <c r="A17" s="44" t="s">
        <v>78</v>
      </c>
      <c r="B17" s="44"/>
      <c r="C17" s="31" t="s">
        <v>7</v>
      </c>
      <c r="D17" s="31" t="s">
        <v>14</v>
      </c>
      <c r="E17" s="31" t="s">
        <v>87</v>
      </c>
      <c r="F17" s="33"/>
      <c r="G17" s="32">
        <f>G18+G19</f>
        <v>220000</v>
      </c>
    </row>
    <row r="18" spans="1:7" s="1" customFormat="1" x14ac:dyDescent="0.2">
      <c r="A18" s="57" t="s">
        <v>47</v>
      </c>
      <c r="B18" s="57"/>
      <c r="C18" s="31" t="s">
        <v>7</v>
      </c>
      <c r="D18" s="31" t="s">
        <v>14</v>
      </c>
      <c r="E18" s="31" t="s">
        <v>158</v>
      </c>
      <c r="F18" s="31" t="s">
        <v>44</v>
      </c>
      <c r="G18" s="32">
        <v>80000</v>
      </c>
    </row>
    <row r="19" spans="1:7" s="1" customFormat="1" x14ac:dyDescent="0.2">
      <c r="A19" s="58" t="s">
        <v>48</v>
      </c>
      <c r="B19" s="58"/>
      <c r="C19" s="31" t="s">
        <v>7</v>
      </c>
      <c r="D19" s="31" t="s">
        <v>14</v>
      </c>
      <c r="E19" s="31" t="s">
        <v>158</v>
      </c>
      <c r="F19" s="31" t="s">
        <v>46</v>
      </c>
      <c r="G19" s="32">
        <v>140000</v>
      </c>
    </row>
    <row r="20" spans="1:7" s="1" customFormat="1" x14ac:dyDescent="0.2">
      <c r="A20" s="59" t="s">
        <v>57</v>
      </c>
      <c r="B20" s="59"/>
      <c r="C20" s="29" t="s">
        <v>7</v>
      </c>
      <c r="D20" s="29" t="s">
        <v>21</v>
      </c>
      <c r="E20" s="31"/>
      <c r="F20" s="29"/>
      <c r="G20" s="30">
        <f>G21</f>
        <v>0</v>
      </c>
    </row>
    <row r="21" spans="1:7" s="1" customFormat="1" x14ac:dyDescent="0.2">
      <c r="A21" s="41" t="s">
        <v>74</v>
      </c>
      <c r="B21" s="41"/>
      <c r="C21" s="29" t="s">
        <v>7</v>
      </c>
      <c r="D21" s="29" t="s">
        <v>21</v>
      </c>
      <c r="E21" s="31" t="s">
        <v>85</v>
      </c>
      <c r="F21" s="29"/>
      <c r="G21" s="80">
        <f>G22</f>
        <v>0</v>
      </c>
    </row>
    <row r="22" spans="1:7" s="1" customFormat="1" ht="18.75" customHeight="1" x14ac:dyDescent="0.2">
      <c r="A22" s="57" t="s">
        <v>56</v>
      </c>
      <c r="B22" s="57"/>
      <c r="C22" s="31" t="s">
        <v>7</v>
      </c>
      <c r="D22" s="31" t="s">
        <v>21</v>
      </c>
      <c r="E22" s="31" t="s">
        <v>88</v>
      </c>
      <c r="F22" s="31"/>
      <c r="G22" s="32">
        <f>G23</f>
        <v>0</v>
      </c>
    </row>
    <row r="23" spans="1:7" s="1" customFormat="1" ht="33.75" x14ac:dyDescent="0.2">
      <c r="A23" s="40" t="s">
        <v>59</v>
      </c>
      <c r="B23" s="40"/>
      <c r="C23" s="31" t="s">
        <v>7</v>
      </c>
      <c r="D23" s="31" t="s">
        <v>21</v>
      </c>
      <c r="E23" s="31" t="s">
        <v>88</v>
      </c>
      <c r="F23" s="31" t="s">
        <v>52</v>
      </c>
      <c r="G23" s="32"/>
    </row>
    <row r="24" spans="1:7" x14ac:dyDescent="0.2">
      <c r="A24" s="60" t="s">
        <v>100</v>
      </c>
      <c r="B24" s="60"/>
      <c r="C24" s="29" t="s">
        <v>7</v>
      </c>
      <c r="D24" s="29" t="s">
        <v>26</v>
      </c>
      <c r="E24" s="31"/>
      <c r="F24" s="29"/>
      <c r="G24" s="30">
        <f>G25</f>
        <v>0</v>
      </c>
    </row>
    <row r="25" spans="1:7" x14ac:dyDescent="0.2">
      <c r="A25" s="41" t="s">
        <v>74</v>
      </c>
      <c r="B25" s="41"/>
      <c r="C25" s="31" t="s">
        <v>7</v>
      </c>
      <c r="D25" s="31" t="s">
        <v>26</v>
      </c>
      <c r="E25" s="31" t="s">
        <v>85</v>
      </c>
      <c r="F25" s="29"/>
      <c r="G25" s="80">
        <f>G26</f>
        <v>0</v>
      </c>
    </row>
    <row r="26" spans="1:7" x14ac:dyDescent="0.2">
      <c r="A26" s="40" t="s">
        <v>36</v>
      </c>
      <c r="B26" s="40"/>
      <c r="C26" s="31" t="s">
        <v>7</v>
      </c>
      <c r="D26" s="31" t="s">
        <v>26</v>
      </c>
      <c r="E26" s="31" t="s">
        <v>96</v>
      </c>
      <c r="F26" s="31"/>
      <c r="G26" s="32">
        <f>G27</f>
        <v>0</v>
      </c>
    </row>
    <row r="27" spans="1:7" x14ac:dyDescent="0.2">
      <c r="A27" s="36" t="s">
        <v>99</v>
      </c>
      <c r="B27" s="36"/>
      <c r="C27" s="31" t="s">
        <v>7</v>
      </c>
      <c r="D27" s="31" t="s">
        <v>26</v>
      </c>
      <c r="E27" s="31" t="s">
        <v>96</v>
      </c>
      <c r="F27" s="31" t="s">
        <v>98</v>
      </c>
      <c r="G27" s="32"/>
    </row>
    <row r="28" spans="1:7" x14ac:dyDescent="0.2">
      <c r="A28" s="60" t="s">
        <v>16</v>
      </c>
      <c r="B28" s="60"/>
      <c r="C28" s="29" t="s">
        <v>7</v>
      </c>
      <c r="D28" s="29" t="s">
        <v>30</v>
      </c>
      <c r="E28" s="31"/>
      <c r="F28" s="29"/>
      <c r="G28" s="37">
        <f>G29+G35</f>
        <v>34700</v>
      </c>
    </row>
    <row r="29" spans="1:7" ht="15.75" customHeight="1" x14ac:dyDescent="0.2">
      <c r="A29" s="38" t="s">
        <v>79</v>
      </c>
      <c r="B29" s="38"/>
      <c r="C29" s="29" t="s">
        <v>7</v>
      </c>
      <c r="D29" s="29" t="s">
        <v>30</v>
      </c>
      <c r="E29" s="31" t="s">
        <v>93</v>
      </c>
      <c r="F29" s="29"/>
      <c r="G29" s="79">
        <f>G30+G32</f>
        <v>34700</v>
      </c>
    </row>
    <row r="30" spans="1:7" ht="33.75" customHeight="1" x14ac:dyDescent="0.2">
      <c r="A30" s="56" t="s">
        <v>89</v>
      </c>
      <c r="B30" s="56"/>
      <c r="C30" s="61" t="s">
        <v>7</v>
      </c>
      <c r="D30" s="61" t="s">
        <v>30</v>
      </c>
      <c r="E30" s="34" t="s">
        <v>94</v>
      </c>
      <c r="F30" s="29"/>
      <c r="G30" s="79">
        <f>G31</f>
        <v>32000</v>
      </c>
    </row>
    <row r="31" spans="1:7" ht="13.5" customHeight="1" x14ac:dyDescent="0.2">
      <c r="A31" s="56" t="s">
        <v>83</v>
      </c>
      <c r="B31" s="56"/>
      <c r="C31" s="61" t="s">
        <v>7</v>
      </c>
      <c r="D31" s="61" t="s">
        <v>30</v>
      </c>
      <c r="E31" s="34" t="s">
        <v>94</v>
      </c>
      <c r="F31" s="29" t="s">
        <v>62</v>
      </c>
      <c r="G31" s="39">
        <v>32000</v>
      </c>
    </row>
    <row r="32" spans="1:7" ht="25.5" customHeight="1" x14ac:dyDescent="0.2">
      <c r="A32" s="56" t="s">
        <v>67</v>
      </c>
      <c r="B32" s="56"/>
      <c r="C32" s="34" t="s">
        <v>7</v>
      </c>
      <c r="D32" s="34" t="s">
        <v>30</v>
      </c>
      <c r="E32" s="34" t="s">
        <v>159</v>
      </c>
      <c r="F32" s="34"/>
      <c r="G32" s="35">
        <f>G33+G34</f>
        <v>2700</v>
      </c>
    </row>
    <row r="33" spans="1:8" ht="24" customHeight="1" x14ac:dyDescent="0.2">
      <c r="A33" s="56" t="s">
        <v>50</v>
      </c>
      <c r="B33" s="56"/>
      <c r="C33" s="34" t="s">
        <v>7</v>
      </c>
      <c r="D33" s="34" t="s">
        <v>30</v>
      </c>
      <c r="E33" s="34" t="s">
        <v>159</v>
      </c>
      <c r="F33" s="34" t="s">
        <v>49</v>
      </c>
      <c r="G33" s="35"/>
    </row>
    <row r="34" spans="1:8" ht="22.5" x14ac:dyDescent="0.2">
      <c r="A34" s="56" t="s">
        <v>43</v>
      </c>
      <c r="B34" s="56"/>
      <c r="C34" s="34" t="s">
        <v>7</v>
      </c>
      <c r="D34" s="34" t="s">
        <v>30</v>
      </c>
      <c r="E34" s="34" t="s">
        <v>159</v>
      </c>
      <c r="F34" s="34" t="s">
        <v>42</v>
      </c>
      <c r="G34" s="35">
        <v>2700</v>
      </c>
    </row>
    <row r="35" spans="1:8" ht="15" customHeight="1" x14ac:dyDescent="0.2">
      <c r="A35" s="38" t="s">
        <v>74</v>
      </c>
      <c r="B35" s="38"/>
      <c r="C35" s="61" t="s">
        <v>7</v>
      </c>
      <c r="D35" s="61" t="s">
        <v>30</v>
      </c>
      <c r="E35" s="34" t="s">
        <v>85</v>
      </c>
      <c r="F35" s="29"/>
      <c r="G35" s="79">
        <f>G36+G38</f>
        <v>0</v>
      </c>
    </row>
    <row r="36" spans="1:8" ht="14.25" customHeight="1" x14ac:dyDescent="0.2">
      <c r="A36" s="56" t="s">
        <v>75</v>
      </c>
      <c r="B36" s="56"/>
      <c r="C36" s="61" t="s">
        <v>7</v>
      </c>
      <c r="D36" s="61" t="s">
        <v>30</v>
      </c>
      <c r="E36" s="34" t="s">
        <v>86</v>
      </c>
      <c r="F36" s="29"/>
      <c r="G36" s="79">
        <f>G37</f>
        <v>0</v>
      </c>
    </row>
    <row r="37" spans="1:8" ht="23.25" customHeight="1" x14ac:dyDescent="0.2">
      <c r="A37" s="56" t="s">
        <v>43</v>
      </c>
      <c r="B37" s="56"/>
      <c r="C37" s="61" t="s">
        <v>7</v>
      </c>
      <c r="D37" s="61" t="s">
        <v>30</v>
      </c>
      <c r="E37" s="34" t="s">
        <v>86</v>
      </c>
      <c r="F37" s="29" t="s">
        <v>42</v>
      </c>
      <c r="G37" s="39"/>
    </row>
    <row r="38" spans="1:8" ht="21" customHeight="1" x14ac:dyDescent="0.2">
      <c r="A38" s="62" t="s">
        <v>130</v>
      </c>
      <c r="B38" s="62"/>
      <c r="C38" s="61" t="s">
        <v>7</v>
      </c>
      <c r="D38" s="61" t="s">
        <v>30</v>
      </c>
      <c r="E38" s="34" t="s">
        <v>131</v>
      </c>
      <c r="F38" s="29"/>
      <c r="G38" s="79">
        <f>G39</f>
        <v>0</v>
      </c>
    </row>
    <row r="39" spans="1:8" ht="15" customHeight="1" x14ac:dyDescent="0.2">
      <c r="A39" s="56" t="s">
        <v>129</v>
      </c>
      <c r="B39" s="56"/>
      <c r="C39" s="61" t="s">
        <v>7</v>
      </c>
      <c r="D39" s="61" t="s">
        <v>30</v>
      </c>
      <c r="E39" s="34" t="s">
        <v>131</v>
      </c>
      <c r="F39" s="29" t="s">
        <v>132</v>
      </c>
      <c r="G39" s="39"/>
    </row>
    <row r="40" spans="1:8" ht="14.25" customHeight="1" x14ac:dyDescent="0.2">
      <c r="A40" s="38" t="s">
        <v>31</v>
      </c>
      <c r="B40" s="38"/>
      <c r="C40" s="63" t="s">
        <v>10</v>
      </c>
      <c r="D40" s="63" t="s">
        <v>8</v>
      </c>
      <c r="E40" s="34"/>
      <c r="F40" s="28"/>
      <c r="G40" s="52">
        <f>G41</f>
        <v>184770</v>
      </c>
    </row>
    <row r="41" spans="1:8" ht="12.75" customHeight="1" x14ac:dyDescent="0.2">
      <c r="A41" s="64" t="s">
        <v>32</v>
      </c>
      <c r="B41" s="64"/>
      <c r="C41" s="61" t="s">
        <v>10</v>
      </c>
      <c r="D41" s="61" t="s">
        <v>12</v>
      </c>
      <c r="E41" s="34"/>
      <c r="F41" s="29"/>
      <c r="G41" s="30">
        <f>G43</f>
        <v>184770</v>
      </c>
    </row>
    <row r="42" spans="1:8" ht="45.75" customHeight="1" x14ac:dyDescent="0.2">
      <c r="A42" s="65" t="s">
        <v>80</v>
      </c>
      <c r="B42" s="65"/>
      <c r="C42" s="34" t="s">
        <v>10</v>
      </c>
      <c r="D42" s="34" t="s">
        <v>12</v>
      </c>
      <c r="E42" s="34" t="s">
        <v>95</v>
      </c>
      <c r="F42" s="31"/>
      <c r="G42" s="80">
        <f>G43</f>
        <v>184770</v>
      </c>
    </row>
    <row r="43" spans="1:8" ht="22.5" x14ac:dyDescent="0.2">
      <c r="A43" s="56" t="s">
        <v>28</v>
      </c>
      <c r="B43" s="56"/>
      <c r="C43" s="34" t="s">
        <v>10</v>
      </c>
      <c r="D43" s="34" t="s">
        <v>12</v>
      </c>
      <c r="E43" s="34" t="s">
        <v>90</v>
      </c>
      <c r="F43" s="31"/>
      <c r="G43" s="32">
        <f>G44+G45</f>
        <v>184770</v>
      </c>
    </row>
    <row r="44" spans="1:8" ht="22.5" x14ac:dyDescent="0.2">
      <c r="A44" s="56" t="s">
        <v>40</v>
      </c>
      <c r="B44" s="56"/>
      <c r="C44" s="34" t="s">
        <v>10</v>
      </c>
      <c r="D44" s="34" t="s">
        <v>12</v>
      </c>
      <c r="E44" s="34" t="s">
        <v>90</v>
      </c>
      <c r="F44" s="31" t="s">
        <v>39</v>
      </c>
      <c r="G44" s="32">
        <v>155970</v>
      </c>
    </row>
    <row r="45" spans="1:8" ht="15.75" customHeight="1" x14ac:dyDescent="0.2">
      <c r="A45" s="56" t="s">
        <v>43</v>
      </c>
      <c r="B45" s="56"/>
      <c r="C45" s="34" t="s">
        <v>10</v>
      </c>
      <c r="D45" s="34" t="s">
        <v>12</v>
      </c>
      <c r="E45" s="34" t="s">
        <v>90</v>
      </c>
      <c r="F45" s="31" t="s">
        <v>42</v>
      </c>
      <c r="G45" s="32">
        <v>28800</v>
      </c>
    </row>
    <row r="46" spans="1:8" ht="19.5" customHeight="1" x14ac:dyDescent="0.2">
      <c r="A46" s="38" t="s">
        <v>102</v>
      </c>
      <c r="B46" s="38"/>
      <c r="C46" s="63" t="s">
        <v>12</v>
      </c>
      <c r="D46" s="63" t="s">
        <v>8</v>
      </c>
      <c r="E46" s="63"/>
      <c r="F46" s="28"/>
      <c r="G46" s="42">
        <f>G47+G50</f>
        <v>1170000</v>
      </c>
      <c r="H46" s="10"/>
    </row>
    <row r="47" spans="1:8" ht="22.5" x14ac:dyDescent="0.2">
      <c r="A47" s="64" t="s">
        <v>103</v>
      </c>
      <c r="B47" s="64"/>
      <c r="C47" s="61" t="s">
        <v>12</v>
      </c>
      <c r="D47" s="61" t="s">
        <v>23</v>
      </c>
      <c r="E47" s="34"/>
      <c r="F47" s="29"/>
      <c r="G47" s="43">
        <f>G48</f>
        <v>0</v>
      </c>
      <c r="H47" s="10"/>
    </row>
    <row r="48" spans="1:8" ht="29.25" customHeight="1" x14ac:dyDescent="0.2">
      <c r="A48" s="56" t="s">
        <v>73</v>
      </c>
      <c r="B48" s="56"/>
      <c r="C48" s="34" t="s">
        <v>12</v>
      </c>
      <c r="D48" s="34" t="s">
        <v>23</v>
      </c>
      <c r="E48" s="34" t="s">
        <v>160</v>
      </c>
      <c r="F48" s="34"/>
      <c r="G48" s="35">
        <v>0</v>
      </c>
    </row>
    <row r="49" spans="1:9" ht="24" customHeight="1" x14ac:dyDescent="0.2">
      <c r="A49" s="56" t="s">
        <v>43</v>
      </c>
      <c r="B49" s="56"/>
      <c r="C49" s="34" t="s">
        <v>12</v>
      </c>
      <c r="D49" s="34" t="s">
        <v>23</v>
      </c>
      <c r="E49" s="34" t="s">
        <v>160</v>
      </c>
      <c r="F49" s="34" t="s">
        <v>42</v>
      </c>
      <c r="G49" s="35">
        <v>70000</v>
      </c>
    </row>
    <row r="50" spans="1:9" x14ac:dyDescent="0.2">
      <c r="A50" s="66" t="s">
        <v>55</v>
      </c>
      <c r="B50" s="66"/>
      <c r="C50" s="61" t="s">
        <v>12</v>
      </c>
      <c r="D50" s="61" t="s">
        <v>25</v>
      </c>
      <c r="E50" s="34"/>
      <c r="F50" s="29"/>
      <c r="G50" s="30">
        <f>G51</f>
        <v>1170000</v>
      </c>
    </row>
    <row r="51" spans="1:9" x14ac:dyDescent="0.2">
      <c r="A51" s="67" t="s">
        <v>81</v>
      </c>
      <c r="B51" s="67"/>
      <c r="C51" s="34" t="s">
        <v>12</v>
      </c>
      <c r="D51" s="34" t="s">
        <v>25</v>
      </c>
      <c r="E51" s="34" t="s">
        <v>92</v>
      </c>
      <c r="F51" s="31"/>
      <c r="G51" s="32">
        <f>G52+G55</f>
        <v>1170000</v>
      </c>
    </row>
    <row r="52" spans="1:9" x14ac:dyDescent="0.2">
      <c r="A52" s="65" t="s">
        <v>104</v>
      </c>
      <c r="B52" s="65"/>
      <c r="C52" s="34" t="s">
        <v>12</v>
      </c>
      <c r="D52" s="34" t="s">
        <v>25</v>
      </c>
      <c r="E52" s="34" t="s">
        <v>97</v>
      </c>
      <c r="F52" s="31"/>
      <c r="G52" s="32"/>
    </row>
    <row r="53" spans="1:9" ht="22.5" x14ac:dyDescent="0.2">
      <c r="A53" s="56" t="s">
        <v>43</v>
      </c>
      <c r="B53" s="56"/>
      <c r="C53" s="34" t="s">
        <v>12</v>
      </c>
      <c r="D53" s="34" t="s">
        <v>25</v>
      </c>
      <c r="E53" s="34" t="s">
        <v>97</v>
      </c>
      <c r="F53" s="31" t="s">
        <v>42</v>
      </c>
      <c r="G53" s="45"/>
    </row>
    <row r="54" spans="1:9" ht="19.5" hidden="1" customHeight="1" x14ac:dyDescent="0.2">
      <c r="A54" s="67"/>
      <c r="B54" s="67"/>
      <c r="C54" s="34"/>
      <c r="D54" s="34"/>
      <c r="E54" s="34"/>
      <c r="F54" s="31"/>
      <c r="G54" s="32"/>
    </row>
    <row r="55" spans="1:9" ht="27" customHeight="1" x14ac:dyDescent="0.2">
      <c r="A55" s="65" t="s">
        <v>101</v>
      </c>
      <c r="B55" s="65"/>
      <c r="C55" s="34" t="s">
        <v>12</v>
      </c>
      <c r="D55" s="34" t="s">
        <v>25</v>
      </c>
      <c r="E55" s="34" t="s">
        <v>91</v>
      </c>
      <c r="F55" s="31"/>
      <c r="G55" s="32">
        <f>G56</f>
        <v>1170000</v>
      </c>
    </row>
    <row r="56" spans="1:9" ht="22.5" x14ac:dyDescent="0.2">
      <c r="A56" s="56" t="s">
        <v>43</v>
      </c>
      <c r="B56" s="56"/>
      <c r="C56" s="34" t="s">
        <v>12</v>
      </c>
      <c r="D56" s="34" t="s">
        <v>25</v>
      </c>
      <c r="E56" s="34" t="s">
        <v>91</v>
      </c>
      <c r="F56" s="31" t="s">
        <v>42</v>
      </c>
      <c r="G56" s="32">
        <v>1170000</v>
      </c>
      <c r="I56" s="17"/>
    </row>
    <row r="57" spans="1:9" ht="18" customHeight="1" x14ac:dyDescent="0.2">
      <c r="A57" s="38" t="s">
        <v>17</v>
      </c>
      <c r="B57" s="38"/>
      <c r="C57" s="63" t="s">
        <v>14</v>
      </c>
      <c r="D57" s="63" t="s">
        <v>8</v>
      </c>
      <c r="E57" s="34"/>
      <c r="F57" s="28"/>
      <c r="G57" s="52">
        <f>G58+G67</f>
        <v>1513800</v>
      </c>
      <c r="I57" s="17"/>
    </row>
    <row r="58" spans="1:9" s="1" customFormat="1" ht="17.25" customHeight="1" x14ac:dyDescent="0.2">
      <c r="A58" s="66" t="s">
        <v>37</v>
      </c>
      <c r="B58" s="66"/>
      <c r="C58" s="61" t="s">
        <v>14</v>
      </c>
      <c r="D58" s="61" t="s">
        <v>23</v>
      </c>
      <c r="E58" s="34"/>
      <c r="F58" s="47"/>
      <c r="G58" s="30">
        <f>G63+G59</f>
        <v>1513800</v>
      </c>
    </row>
    <row r="59" spans="1:9" ht="18" customHeight="1" x14ac:dyDescent="0.2">
      <c r="A59" s="38" t="s">
        <v>79</v>
      </c>
      <c r="B59" s="38"/>
      <c r="C59" s="34" t="s">
        <v>14</v>
      </c>
      <c r="D59" s="34" t="s">
        <v>23</v>
      </c>
      <c r="E59" s="34" t="s">
        <v>93</v>
      </c>
      <c r="F59" s="28"/>
      <c r="G59" s="42">
        <f>G60</f>
        <v>413800</v>
      </c>
      <c r="I59" s="17"/>
    </row>
    <row r="60" spans="1:9" s="1" customFormat="1" ht="40.5" customHeight="1" x14ac:dyDescent="0.2">
      <c r="A60" s="56" t="s">
        <v>68</v>
      </c>
      <c r="B60" s="56"/>
      <c r="C60" s="34" t="s">
        <v>14</v>
      </c>
      <c r="D60" s="34" t="s">
        <v>23</v>
      </c>
      <c r="E60" s="34" t="s">
        <v>106</v>
      </c>
      <c r="F60" s="33"/>
      <c r="G60" s="32">
        <f>G61+G62</f>
        <v>413800</v>
      </c>
    </row>
    <row r="61" spans="1:9" s="1" customFormat="1" ht="26.25" customHeight="1" x14ac:dyDescent="0.2">
      <c r="A61" s="56" t="s">
        <v>50</v>
      </c>
      <c r="B61" s="56"/>
      <c r="C61" s="34" t="s">
        <v>14</v>
      </c>
      <c r="D61" s="34" t="s">
        <v>23</v>
      </c>
      <c r="E61" s="34" t="s">
        <v>106</v>
      </c>
      <c r="F61" s="33" t="s">
        <v>49</v>
      </c>
      <c r="G61" s="32"/>
    </row>
    <row r="62" spans="1:9" s="1" customFormat="1" ht="21.75" customHeight="1" x14ac:dyDescent="0.2">
      <c r="A62" s="56" t="s">
        <v>43</v>
      </c>
      <c r="B62" s="56"/>
      <c r="C62" s="34" t="s">
        <v>14</v>
      </c>
      <c r="D62" s="34" t="s">
        <v>23</v>
      </c>
      <c r="E62" s="34" t="s">
        <v>106</v>
      </c>
      <c r="F62" s="33" t="s">
        <v>42</v>
      </c>
      <c r="G62" s="32">
        <v>413800</v>
      </c>
    </row>
    <row r="63" spans="1:9" s="1" customFormat="1" ht="14.25" customHeight="1" x14ac:dyDescent="0.2">
      <c r="A63" s="68" t="s">
        <v>81</v>
      </c>
      <c r="B63" s="68"/>
      <c r="C63" s="34" t="s">
        <v>14</v>
      </c>
      <c r="D63" s="34" t="s">
        <v>23</v>
      </c>
      <c r="E63" s="34" t="s">
        <v>92</v>
      </c>
      <c r="F63" s="33"/>
      <c r="G63" s="32">
        <f>G64</f>
        <v>1100000</v>
      </c>
    </row>
    <row r="64" spans="1:9" s="1" customFormat="1" ht="25.5" customHeight="1" x14ac:dyDescent="0.2">
      <c r="A64" s="56" t="s">
        <v>105</v>
      </c>
      <c r="B64" s="56"/>
      <c r="C64" s="34" t="s">
        <v>14</v>
      </c>
      <c r="D64" s="34" t="s">
        <v>23</v>
      </c>
      <c r="E64" s="34" t="s">
        <v>146</v>
      </c>
      <c r="F64" s="33"/>
      <c r="G64" s="32">
        <f>G66+G65</f>
        <v>1100000</v>
      </c>
    </row>
    <row r="65" spans="1:9" s="1" customFormat="1" ht="22.5" x14ac:dyDescent="0.2">
      <c r="A65" s="56" t="s">
        <v>50</v>
      </c>
      <c r="B65" s="56"/>
      <c r="C65" s="34" t="s">
        <v>14</v>
      </c>
      <c r="D65" s="34" t="s">
        <v>23</v>
      </c>
      <c r="E65" s="34" t="s">
        <v>146</v>
      </c>
      <c r="F65" s="33" t="s">
        <v>49</v>
      </c>
      <c r="G65" s="32"/>
    </row>
    <row r="66" spans="1:9" s="1" customFormat="1" ht="22.5" x14ac:dyDescent="0.2">
      <c r="A66" s="56" t="s">
        <v>43</v>
      </c>
      <c r="B66" s="56"/>
      <c r="C66" s="34" t="s">
        <v>34</v>
      </c>
      <c r="D66" s="34" t="s">
        <v>23</v>
      </c>
      <c r="E66" s="34" t="s">
        <v>146</v>
      </c>
      <c r="F66" s="33" t="s">
        <v>42</v>
      </c>
      <c r="G66" s="32">
        <v>1100000</v>
      </c>
    </row>
    <row r="67" spans="1:9" s="1" customFormat="1" x14ac:dyDescent="0.2">
      <c r="A67" s="56" t="s">
        <v>65</v>
      </c>
      <c r="B67" s="56"/>
      <c r="C67" s="34" t="s">
        <v>14</v>
      </c>
      <c r="D67" s="34" t="s">
        <v>64</v>
      </c>
      <c r="E67" s="34"/>
      <c r="F67" s="33"/>
      <c r="G67" s="81"/>
    </row>
    <row r="68" spans="1:9" s="1" customFormat="1" x14ac:dyDescent="0.2">
      <c r="A68" s="67" t="s">
        <v>74</v>
      </c>
      <c r="B68" s="67"/>
      <c r="C68" s="34" t="s">
        <v>14</v>
      </c>
      <c r="D68" s="34" t="s">
        <v>64</v>
      </c>
      <c r="E68" s="34" t="s">
        <v>85</v>
      </c>
      <c r="F68" s="33"/>
      <c r="G68" s="42">
        <f>G69+G72</f>
        <v>100000</v>
      </c>
    </row>
    <row r="69" spans="1:9" s="1" customFormat="1" ht="15.75" customHeight="1" x14ac:dyDescent="0.2">
      <c r="A69" s="56" t="s">
        <v>66</v>
      </c>
      <c r="B69" s="56"/>
      <c r="C69" s="34" t="s">
        <v>14</v>
      </c>
      <c r="D69" s="34" t="s">
        <v>64</v>
      </c>
      <c r="E69" s="34" t="s">
        <v>120</v>
      </c>
      <c r="F69" s="33"/>
      <c r="G69" s="32">
        <f>G70</f>
        <v>50000</v>
      </c>
    </row>
    <row r="70" spans="1:9" s="1" customFormat="1" ht="22.5" x14ac:dyDescent="0.2">
      <c r="A70" s="56" t="s">
        <v>43</v>
      </c>
      <c r="B70" s="56"/>
      <c r="C70" s="34" t="s">
        <v>14</v>
      </c>
      <c r="D70" s="34" t="s">
        <v>64</v>
      </c>
      <c r="E70" s="34" t="s">
        <v>120</v>
      </c>
      <c r="F70" s="33" t="s">
        <v>42</v>
      </c>
      <c r="G70" s="32">
        <v>50000</v>
      </c>
    </row>
    <row r="71" spans="1:9" s="1" customFormat="1" hidden="1" x14ac:dyDescent="0.2">
      <c r="A71" s="56" t="s">
        <v>48</v>
      </c>
      <c r="B71" s="56"/>
      <c r="C71" s="34" t="s">
        <v>14</v>
      </c>
      <c r="D71" s="34" t="s">
        <v>64</v>
      </c>
      <c r="E71" s="34" t="s">
        <v>121</v>
      </c>
      <c r="F71" s="33" t="s">
        <v>46</v>
      </c>
      <c r="G71" s="32"/>
    </row>
    <row r="72" spans="1:9" s="1" customFormat="1" ht="21" x14ac:dyDescent="0.2">
      <c r="A72" s="62" t="s">
        <v>122</v>
      </c>
      <c r="B72" s="62"/>
      <c r="C72" s="34" t="s">
        <v>14</v>
      </c>
      <c r="D72" s="34" t="s">
        <v>64</v>
      </c>
      <c r="E72" s="63" t="s">
        <v>123</v>
      </c>
      <c r="F72" s="33"/>
      <c r="G72" s="32">
        <f>G73</f>
        <v>50000</v>
      </c>
    </row>
    <row r="73" spans="1:9" s="1" customFormat="1" ht="22.5" x14ac:dyDescent="0.2">
      <c r="A73" s="56" t="s">
        <v>43</v>
      </c>
      <c r="B73" s="56"/>
      <c r="C73" s="34" t="s">
        <v>14</v>
      </c>
      <c r="D73" s="34" t="s">
        <v>64</v>
      </c>
      <c r="E73" s="34" t="s">
        <v>123</v>
      </c>
      <c r="F73" s="33" t="s">
        <v>42</v>
      </c>
      <c r="G73" s="32">
        <v>50000</v>
      </c>
    </row>
    <row r="74" spans="1:9" s="2" customFormat="1" ht="16.5" customHeight="1" x14ac:dyDescent="0.2">
      <c r="A74" s="38" t="s">
        <v>27</v>
      </c>
      <c r="B74" s="38"/>
      <c r="C74" s="63" t="s">
        <v>15</v>
      </c>
      <c r="D74" s="63" t="s">
        <v>8</v>
      </c>
      <c r="E74" s="34"/>
      <c r="F74" s="28"/>
      <c r="G74" s="42">
        <f>G75+G86+G94+G111</f>
        <v>5569600</v>
      </c>
      <c r="H74" s="16"/>
      <c r="I74" s="18"/>
    </row>
    <row r="75" spans="1:9" s="2" customFormat="1" x14ac:dyDescent="0.2">
      <c r="A75" s="64" t="s">
        <v>35</v>
      </c>
      <c r="B75" s="64"/>
      <c r="C75" s="61" t="s">
        <v>15</v>
      </c>
      <c r="D75" s="61" t="s">
        <v>7</v>
      </c>
      <c r="E75" s="34"/>
      <c r="F75" s="29"/>
      <c r="G75" s="49">
        <f>G81</f>
        <v>473720</v>
      </c>
      <c r="H75" s="16"/>
    </row>
    <row r="76" spans="1:9" s="2" customFormat="1" x14ac:dyDescent="0.2">
      <c r="A76" s="38" t="s">
        <v>79</v>
      </c>
      <c r="B76" s="38"/>
      <c r="C76" s="34" t="s">
        <v>15</v>
      </c>
      <c r="D76" s="34" t="s">
        <v>7</v>
      </c>
      <c r="E76" s="34" t="s">
        <v>93</v>
      </c>
      <c r="F76" s="29"/>
      <c r="G76" s="80">
        <f>G77</f>
        <v>39400</v>
      </c>
      <c r="H76" s="16"/>
    </row>
    <row r="77" spans="1:9" s="2" customFormat="1" ht="56.25" x14ac:dyDescent="0.2">
      <c r="A77" s="56" t="s">
        <v>69</v>
      </c>
      <c r="B77" s="56"/>
      <c r="C77" s="34" t="s">
        <v>15</v>
      </c>
      <c r="D77" s="34" t="s">
        <v>7</v>
      </c>
      <c r="E77" s="34" t="s">
        <v>107</v>
      </c>
      <c r="F77" s="33"/>
      <c r="G77" s="32">
        <f>G78+G79</f>
        <v>39400</v>
      </c>
      <c r="H77" s="16"/>
    </row>
    <row r="78" spans="1:9" s="2" customFormat="1" ht="22.5" x14ac:dyDescent="0.2">
      <c r="A78" s="56" t="s">
        <v>50</v>
      </c>
      <c r="B78" s="56"/>
      <c r="C78" s="34" t="s">
        <v>15</v>
      </c>
      <c r="D78" s="34" t="s">
        <v>7</v>
      </c>
      <c r="E78" s="34" t="s">
        <v>107</v>
      </c>
      <c r="F78" s="33" t="s">
        <v>49</v>
      </c>
      <c r="G78" s="32"/>
      <c r="H78" s="16"/>
    </row>
    <row r="79" spans="1:9" s="2" customFormat="1" ht="22.5" x14ac:dyDescent="0.2">
      <c r="A79" s="56" t="s">
        <v>43</v>
      </c>
      <c r="B79" s="56"/>
      <c r="C79" s="34" t="s">
        <v>15</v>
      </c>
      <c r="D79" s="34" t="s">
        <v>7</v>
      </c>
      <c r="E79" s="34" t="s">
        <v>107</v>
      </c>
      <c r="F79" s="33" t="s">
        <v>42</v>
      </c>
      <c r="G79" s="32">
        <v>39400</v>
      </c>
      <c r="H79" s="16"/>
    </row>
    <row r="80" spans="1:9" s="2" customFormat="1" x14ac:dyDescent="0.2">
      <c r="A80" s="68" t="s">
        <v>81</v>
      </c>
      <c r="B80" s="68"/>
      <c r="C80" s="34" t="s">
        <v>15</v>
      </c>
      <c r="D80" s="34" t="s">
        <v>7</v>
      </c>
      <c r="E80" s="34" t="s">
        <v>92</v>
      </c>
      <c r="F80" s="33"/>
      <c r="G80" s="32">
        <f>G81</f>
        <v>473720</v>
      </c>
      <c r="H80" s="16"/>
    </row>
    <row r="81" spans="1:8" s="2" customFormat="1" x14ac:dyDescent="0.2">
      <c r="A81" s="56" t="s">
        <v>138</v>
      </c>
      <c r="B81" s="56"/>
      <c r="C81" s="34" t="s">
        <v>15</v>
      </c>
      <c r="D81" s="34" t="s">
        <v>7</v>
      </c>
      <c r="E81" s="34" t="s">
        <v>139</v>
      </c>
      <c r="F81" s="31"/>
      <c r="G81" s="32">
        <f>G82</f>
        <v>473720</v>
      </c>
      <c r="H81" s="16"/>
    </row>
    <row r="82" spans="1:8" s="2" customFormat="1" ht="22.5" x14ac:dyDescent="0.2">
      <c r="A82" s="56" t="s">
        <v>43</v>
      </c>
      <c r="B82" s="56"/>
      <c r="C82" s="34" t="s">
        <v>15</v>
      </c>
      <c r="D82" s="34" t="s">
        <v>7</v>
      </c>
      <c r="E82" s="34" t="s">
        <v>139</v>
      </c>
      <c r="F82" s="31" t="s">
        <v>42</v>
      </c>
      <c r="G82" s="32">
        <v>473720</v>
      </c>
      <c r="H82" s="16"/>
    </row>
    <row r="83" spans="1:8" s="2" customFormat="1" ht="81" hidden="1" customHeight="1" x14ac:dyDescent="0.2">
      <c r="A83" s="56"/>
      <c r="B83" s="56"/>
      <c r="C83" s="34"/>
      <c r="D83" s="34"/>
      <c r="E83" s="34"/>
      <c r="F83" s="50"/>
      <c r="G83" s="51"/>
      <c r="H83" s="16"/>
    </row>
    <row r="84" spans="1:8" s="2" customFormat="1" ht="36.75" hidden="1" customHeight="1" x14ac:dyDescent="0.2">
      <c r="A84" s="56"/>
      <c r="B84" s="56"/>
      <c r="C84" s="34"/>
      <c r="D84" s="34"/>
      <c r="E84" s="34"/>
      <c r="F84" s="33"/>
      <c r="G84" s="32"/>
      <c r="H84" s="16"/>
    </row>
    <row r="85" spans="1:8" s="2" customFormat="1" ht="35.25" hidden="1" customHeight="1" x14ac:dyDescent="0.2">
      <c r="A85" s="56"/>
      <c r="B85" s="56"/>
      <c r="C85" s="34"/>
      <c r="D85" s="34"/>
      <c r="E85" s="34"/>
      <c r="F85" s="33"/>
      <c r="G85" s="32"/>
      <c r="H85" s="16"/>
    </row>
    <row r="86" spans="1:8" s="2" customFormat="1" ht="13.5" customHeight="1" x14ac:dyDescent="0.2">
      <c r="A86" s="69" t="s">
        <v>58</v>
      </c>
      <c r="B86" s="69"/>
      <c r="C86" s="61" t="s">
        <v>15</v>
      </c>
      <c r="D86" s="61" t="s">
        <v>10</v>
      </c>
      <c r="E86" s="34"/>
      <c r="F86" s="47"/>
      <c r="G86" s="52">
        <f>G87+G92</f>
        <v>1423800</v>
      </c>
    </row>
    <row r="87" spans="1:8" s="2" customFormat="1" ht="17.25" customHeight="1" x14ac:dyDescent="0.2">
      <c r="A87" s="38" t="s">
        <v>79</v>
      </c>
      <c r="B87" s="38"/>
      <c r="C87" s="34" t="s">
        <v>15</v>
      </c>
      <c r="D87" s="34" t="s">
        <v>10</v>
      </c>
      <c r="E87" s="34" t="s">
        <v>93</v>
      </c>
      <c r="F87" s="47"/>
      <c r="G87" s="82">
        <f>G88</f>
        <v>94800</v>
      </c>
    </row>
    <row r="88" spans="1:8" s="2" customFormat="1" ht="45" x14ac:dyDescent="0.2">
      <c r="A88" s="56" t="s">
        <v>70</v>
      </c>
      <c r="B88" s="56"/>
      <c r="C88" s="34" t="s">
        <v>15</v>
      </c>
      <c r="D88" s="34" t="s">
        <v>10</v>
      </c>
      <c r="E88" s="34" t="s">
        <v>108</v>
      </c>
      <c r="F88" s="33"/>
      <c r="G88" s="32">
        <f>G89+G90</f>
        <v>94800</v>
      </c>
    </row>
    <row r="89" spans="1:8" s="2" customFormat="1" ht="22.5" x14ac:dyDescent="0.2">
      <c r="A89" s="56" t="s">
        <v>50</v>
      </c>
      <c r="B89" s="56"/>
      <c r="C89" s="34" t="s">
        <v>15</v>
      </c>
      <c r="D89" s="34" t="s">
        <v>10</v>
      </c>
      <c r="E89" s="34" t="s">
        <v>108</v>
      </c>
      <c r="F89" s="33" t="s">
        <v>49</v>
      </c>
      <c r="G89" s="32"/>
    </row>
    <row r="90" spans="1:8" s="2" customFormat="1" ht="22.5" x14ac:dyDescent="0.2">
      <c r="A90" s="56" t="s">
        <v>43</v>
      </c>
      <c r="B90" s="56"/>
      <c r="C90" s="34" t="s">
        <v>15</v>
      </c>
      <c r="D90" s="34" t="s">
        <v>10</v>
      </c>
      <c r="E90" s="34" t="s">
        <v>108</v>
      </c>
      <c r="F90" s="33" t="s">
        <v>42</v>
      </c>
      <c r="G90" s="32">
        <v>94800</v>
      </c>
    </row>
    <row r="91" spans="1:8" s="2" customFormat="1" x14ac:dyDescent="0.2">
      <c r="A91" s="68" t="s">
        <v>81</v>
      </c>
      <c r="B91" s="68"/>
      <c r="C91" s="34" t="s">
        <v>15</v>
      </c>
      <c r="D91" s="34" t="s">
        <v>10</v>
      </c>
      <c r="E91" s="34" t="s">
        <v>92</v>
      </c>
      <c r="F91" s="33"/>
      <c r="G91" s="32">
        <f>G93</f>
        <v>1329000</v>
      </c>
    </row>
    <row r="92" spans="1:8" s="2" customFormat="1" ht="41.25" customHeight="1" x14ac:dyDescent="0.2">
      <c r="A92" s="65" t="s">
        <v>82</v>
      </c>
      <c r="B92" s="65"/>
      <c r="C92" s="34" t="s">
        <v>15</v>
      </c>
      <c r="D92" s="34" t="s">
        <v>10</v>
      </c>
      <c r="E92" s="34" t="s">
        <v>113</v>
      </c>
      <c r="F92" s="33"/>
      <c r="G92" s="32">
        <f>G93</f>
        <v>1329000</v>
      </c>
    </row>
    <row r="93" spans="1:8" s="2" customFormat="1" ht="24" customHeight="1" x14ac:dyDescent="0.2">
      <c r="A93" s="56" t="s">
        <v>50</v>
      </c>
      <c r="B93" s="56"/>
      <c r="C93" s="34" t="s">
        <v>15</v>
      </c>
      <c r="D93" s="34" t="s">
        <v>10</v>
      </c>
      <c r="E93" s="34" t="s">
        <v>113</v>
      </c>
      <c r="F93" s="33" t="s">
        <v>42</v>
      </c>
      <c r="G93" s="32">
        <v>1329000</v>
      </c>
    </row>
    <row r="94" spans="1:8" s="2" customFormat="1" ht="16.5" customHeight="1" x14ac:dyDescent="0.2">
      <c r="A94" s="70" t="s">
        <v>53</v>
      </c>
      <c r="B94" s="70"/>
      <c r="C94" s="61" t="s">
        <v>15</v>
      </c>
      <c r="D94" s="61" t="s">
        <v>12</v>
      </c>
      <c r="E94" s="34"/>
      <c r="F94" s="47"/>
      <c r="G94" s="52">
        <f>G95+G102</f>
        <v>3672080</v>
      </c>
    </row>
    <row r="95" spans="1:8" s="2" customFormat="1" ht="18.75" customHeight="1" x14ac:dyDescent="0.2">
      <c r="A95" s="38" t="s">
        <v>79</v>
      </c>
      <c r="B95" s="38"/>
      <c r="C95" s="34" t="s">
        <v>15</v>
      </c>
      <c r="D95" s="34" t="s">
        <v>12</v>
      </c>
      <c r="E95" s="34" t="s">
        <v>93</v>
      </c>
      <c r="F95" s="47"/>
      <c r="G95" s="80">
        <f>G96+G99</f>
        <v>895600</v>
      </c>
    </row>
    <row r="96" spans="1:8" s="2" customFormat="1" ht="22.5" x14ac:dyDescent="0.2">
      <c r="A96" s="56" t="s">
        <v>71</v>
      </c>
      <c r="B96" s="56"/>
      <c r="C96" s="34" t="s">
        <v>15</v>
      </c>
      <c r="D96" s="34" t="s">
        <v>12</v>
      </c>
      <c r="E96" s="34" t="s">
        <v>109</v>
      </c>
      <c r="F96" s="34"/>
      <c r="G96" s="35">
        <f>G97+G98</f>
        <v>882900</v>
      </c>
    </row>
    <row r="97" spans="1:7" s="2" customFormat="1" ht="22.5" x14ac:dyDescent="0.2">
      <c r="A97" s="56" t="s">
        <v>50</v>
      </c>
      <c r="B97" s="56"/>
      <c r="C97" s="34" t="s">
        <v>15</v>
      </c>
      <c r="D97" s="34" t="s">
        <v>12</v>
      </c>
      <c r="E97" s="34" t="s">
        <v>109</v>
      </c>
      <c r="F97" s="34" t="s">
        <v>49</v>
      </c>
      <c r="G97" s="35"/>
    </row>
    <row r="98" spans="1:7" s="2" customFormat="1" ht="22.5" x14ac:dyDescent="0.2">
      <c r="A98" s="56" t="s">
        <v>43</v>
      </c>
      <c r="B98" s="56"/>
      <c r="C98" s="34" t="s">
        <v>15</v>
      </c>
      <c r="D98" s="34" t="s">
        <v>12</v>
      </c>
      <c r="E98" s="34" t="s">
        <v>109</v>
      </c>
      <c r="F98" s="34" t="s">
        <v>42</v>
      </c>
      <c r="G98" s="35">
        <v>882900</v>
      </c>
    </row>
    <row r="99" spans="1:7" s="2" customFormat="1" ht="22.5" x14ac:dyDescent="0.2">
      <c r="A99" s="56" t="s">
        <v>72</v>
      </c>
      <c r="B99" s="56"/>
      <c r="C99" s="34" t="s">
        <v>15</v>
      </c>
      <c r="D99" s="34" t="s">
        <v>12</v>
      </c>
      <c r="E99" s="34" t="s">
        <v>110</v>
      </c>
      <c r="F99" s="34"/>
      <c r="G99" s="35">
        <f>G100+G101</f>
        <v>12700</v>
      </c>
    </row>
    <row r="100" spans="1:7" s="2" customFormat="1" ht="22.5" x14ac:dyDescent="0.2">
      <c r="A100" s="56" t="s">
        <v>50</v>
      </c>
      <c r="B100" s="56"/>
      <c r="C100" s="34" t="s">
        <v>15</v>
      </c>
      <c r="D100" s="34" t="s">
        <v>12</v>
      </c>
      <c r="E100" s="34" t="s">
        <v>110</v>
      </c>
      <c r="F100" s="34" t="s">
        <v>49</v>
      </c>
      <c r="G100" s="35"/>
    </row>
    <row r="101" spans="1:7" s="2" customFormat="1" ht="22.5" x14ac:dyDescent="0.2">
      <c r="A101" s="56" t="s">
        <v>43</v>
      </c>
      <c r="B101" s="56"/>
      <c r="C101" s="34" t="s">
        <v>15</v>
      </c>
      <c r="D101" s="34" t="s">
        <v>12</v>
      </c>
      <c r="E101" s="34" t="s">
        <v>110</v>
      </c>
      <c r="F101" s="34" t="s">
        <v>42</v>
      </c>
      <c r="G101" s="35">
        <v>12700</v>
      </c>
    </row>
    <row r="102" spans="1:7" s="2" customFormat="1" ht="16.5" customHeight="1" x14ac:dyDescent="0.2">
      <c r="A102" s="68" t="s">
        <v>81</v>
      </c>
      <c r="B102" s="68"/>
      <c r="C102" s="34" t="s">
        <v>15</v>
      </c>
      <c r="D102" s="34" t="s">
        <v>12</v>
      </c>
      <c r="E102" s="34" t="s">
        <v>92</v>
      </c>
      <c r="F102" s="53"/>
      <c r="G102" s="30">
        <f>G103+G105+G107+G109</f>
        <v>2776480</v>
      </c>
    </row>
    <row r="103" spans="1:7" s="2" customFormat="1" ht="16.5" customHeight="1" x14ac:dyDescent="0.2">
      <c r="A103" s="71" t="s">
        <v>54</v>
      </c>
      <c r="B103" s="71"/>
      <c r="C103" s="34" t="s">
        <v>15</v>
      </c>
      <c r="D103" s="34" t="s">
        <v>12</v>
      </c>
      <c r="E103" s="34" t="s">
        <v>136</v>
      </c>
      <c r="F103" s="33"/>
      <c r="G103" s="32">
        <f>G104</f>
        <v>1835480</v>
      </c>
    </row>
    <row r="104" spans="1:7" s="2" customFormat="1" ht="22.5" x14ac:dyDescent="0.2">
      <c r="A104" s="72" t="s">
        <v>50</v>
      </c>
      <c r="B104" s="72"/>
      <c r="C104" s="34" t="s">
        <v>15</v>
      </c>
      <c r="D104" s="34" t="s">
        <v>12</v>
      </c>
      <c r="E104" s="34" t="s">
        <v>136</v>
      </c>
      <c r="F104" s="33" t="s">
        <v>42</v>
      </c>
      <c r="G104" s="32">
        <v>1835480</v>
      </c>
    </row>
    <row r="105" spans="1:7" s="2" customFormat="1" ht="15" customHeight="1" x14ac:dyDescent="0.2">
      <c r="A105" s="72" t="s">
        <v>76</v>
      </c>
      <c r="B105" s="72"/>
      <c r="C105" s="34" t="s">
        <v>15</v>
      </c>
      <c r="D105" s="34" t="s">
        <v>12</v>
      </c>
      <c r="E105" s="34" t="s">
        <v>137</v>
      </c>
      <c r="F105" s="33"/>
      <c r="G105" s="32">
        <f>G106</f>
        <v>15000</v>
      </c>
    </row>
    <row r="106" spans="1:7" s="2" customFormat="1" ht="22.5" customHeight="1" x14ac:dyDescent="0.2">
      <c r="A106" s="56" t="s">
        <v>50</v>
      </c>
      <c r="B106" s="56"/>
      <c r="C106" s="34" t="s">
        <v>15</v>
      </c>
      <c r="D106" s="34" t="s">
        <v>12</v>
      </c>
      <c r="E106" s="34" t="s">
        <v>137</v>
      </c>
      <c r="F106" s="33" t="s">
        <v>49</v>
      </c>
      <c r="G106" s="32">
        <v>15000</v>
      </c>
    </row>
    <row r="107" spans="1:7" s="2" customFormat="1" ht="18" customHeight="1" x14ac:dyDescent="0.2">
      <c r="A107" s="56" t="s">
        <v>141</v>
      </c>
      <c r="B107" s="56"/>
      <c r="C107" s="34" t="s">
        <v>15</v>
      </c>
      <c r="D107" s="34" t="s">
        <v>12</v>
      </c>
      <c r="E107" s="34" t="s">
        <v>140</v>
      </c>
      <c r="F107" s="33"/>
      <c r="G107" s="32">
        <f>G108</f>
        <v>6000</v>
      </c>
    </row>
    <row r="108" spans="1:7" s="2" customFormat="1" ht="24.75" customHeight="1" x14ac:dyDescent="0.2">
      <c r="A108" s="56" t="s">
        <v>50</v>
      </c>
      <c r="B108" s="56"/>
      <c r="C108" s="34" t="s">
        <v>15</v>
      </c>
      <c r="D108" s="34" t="s">
        <v>12</v>
      </c>
      <c r="E108" s="34" t="s">
        <v>140</v>
      </c>
      <c r="F108" s="33" t="s">
        <v>42</v>
      </c>
      <c r="G108" s="32">
        <v>6000</v>
      </c>
    </row>
    <row r="109" spans="1:7" s="2" customFormat="1" ht="15.75" customHeight="1" x14ac:dyDescent="0.2">
      <c r="A109" s="56" t="s">
        <v>143</v>
      </c>
      <c r="B109" s="56"/>
      <c r="C109" s="34" t="s">
        <v>15</v>
      </c>
      <c r="D109" s="34" t="s">
        <v>12</v>
      </c>
      <c r="E109" s="34" t="s">
        <v>142</v>
      </c>
      <c r="F109" s="33"/>
      <c r="G109" s="32">
        <f>G110</f>
        <v>920000</v>
      </c>
    </row>
    <row r="110" spans="1:7" s="2" customFormat="1" ht="22.5" customHeight="1" x14ac:dyDescent="0.2">
      <c r="A110" s="56" t="s">
        <v>50</v>
      </c>
      <c r="B110" s="56"/>
      <c r="C110" s="34" t="s">
        <v>15</v>
      </c>
      <c r="D110" s="34" t="s">
        <v>12</v>
      </c>
      <c r="E110" s="34" t="s">
        <v>142</v>
      </c>
      <c r="F110" s="33" t="s">
        <v>49</v>
      </c>
      <c r="G110" s="32">
        <v>920000</v>
      </c>
    </row>
    <row r="111" spans="1:7" s="2" customFormat="1" ht="18.75" customHeight="1" x14ac:dyDescent="0.2">
      <c r="A111" s="73" t="s">
        <v>60</v>
      </c>
      <c r="B111" s="73"/>
      <c r="C111" s="61" t="s">
        <v>15</v>
      </c>
      <c r="D111" s="61" t="s">
        <v>15</v>
      </c>
      <c r="E111" s="34"/>
      <c r="F111" s="47"/>
      <c r="G111" s="30">
        <f>G112</f>
        <v>0</v>
      </c>
    </row>
    <row r="112" spans="1:7" s="2" customFormat="1" x14ac:dyDescent="0.2">
      <c r="A112" s="67" t="s">
        <v>111</v>
      </c>
      <c r="B112" s="67"/>
      <c r="C112" s="34" t="s">
        <v>15</v>
      </c>
      <c r="D112" s="34" t="s">
        <v>15</v>
      </c>
      <c r="E112" s="34" t="s">
        <v>115</v>
      </c>
      <c r="F112" s="33"/>
      <c r="G112" s="32">
        <f>G115+G113</f>
        <v>0</v>
      </c>
    </row>
    <row r="113" spans="1:7" s="2" customFormat="1" x14ac:dyDescent="0.2">
      <c r="A113" s="65" t="s">
        <v>112</v>
      </c>
      <c r="B113" s="65"/>
      <c r="C113" s="34" t="s">
        <v>15</v>
      </c>
      <c r="D113" s="34" t="s">
        <v>15</v>
      </c>
      <c r="E113" s="34" t="s">
        <v>116</v>
      </c>
      <c r="F113" s="33"/>
      <c r="G113" s="32">
        <f>G114</f>
        <v>0</v>
      </c>
    </row>
    <row r="114" spans="1:7" s="2" customFormat="1" ht="22.5" x14ac:dyDescent="0.2">
      <c r="A114" s="72" t="s">
        <v>144</v>
      </c>
      <c r="B114" s="72"/>
      <c r="C114" s="34"/>
      <c r="D114" s="34"/>
      <c r="E114" s="34" t="s">
        <v>116</v>
      </c>
      <c r="F114" s="33" t="s">
        <v>63</v>
      </c>
      <c r="G114" s="32"/>
    </row>
    <row r="115" spans="1:7" s="2" customFormat="1" x14ac:dyDescent="0.2">
      <c r="A115" s="65" t="s">
        <v>114</v>
      </c>
      <c r="B115" s="65"/>
      <c r="C115" s="34" t="s">
        <v>15</v>
      </c>
      <c r="D115" s="34" t="s">
        <v>15</v>
      </c>
      <c r="E115" s="34" t="s">
        <v>117</v>
      </c>
      <c r="F115" s="33"/>
      <c r="G115" s="32">
        <f>G116</f>
        <v>0</v>
      </c>
    </row>
    <row r="116" spans="1:7" s="2" customFormat="1" ht="27.75" customHeight="1" x14ac:dyDescent="0.2">
      <c r="A116" s="72" t="s">
        <v>144</v>
      </c>
      <c r="B116" s="72"/>
      <c r="C116" s="34" t="s">
        <v>15</v>
      </c>
      <c r="D116" s="34" t="s">
        <v>15</v>
      </c>
      <c r="E116" s="34" t="s">
        <v>117</v>
      </c>
      <c r="F116" s="33" t="s">
        <v>63</v>
      </c>
      <c r="G116" s="32"/>
    </row>
    <row r="117" spans="1:7" s="2" customFormat="1" ht="27.75" hidden="1" customHeight="1" x14ac:dyDescent="0.2">
      <c r="A117" s="84"/>
      <c r="B117" s="84"/>
      <c r="C117" s="50"/>
      <c r="D117" s="50"/>
      <c r="E117" s="50"/>
      <c r="F117" s="50"/>
      <c r="G117" s="51"/>
    </row>
    <row r="118" spans="1:7" s="2" customFormat="1" ht="39" hidden="1" customHeight="1" x14ac:dyDescent="0.2">
      <c r="A118" s="84"/>
      <c r="B118" s="84"/>
      <c r="C118" s="50"/>
      <c r="D118" s="50"/>
      <c r="E118" s="50"/>
      <c r="F118" s="50"/>
      <c r="G118" s="51"/>
    </row>
    <row r="119" spans="1:7" s="2" customFormat="1" ht="27.75" hidden="1" customHeight="1" x14ac:dyDescent="0.2">
      <c r="A119" s="83"/>
      <c r="B119" s="83"/>
      <c r="C119" s="50"/>
      <c r="D119" s="50"/>
      <c r="E119" s="50"/>
      <c r="F119" s="50"/>
      <c r="G119" s="51"/>
    </row>
    <row r="120" spans="1:7" s="2" customFormat="1" x14ac:dyDescent="0.2">
      <c r="A120" s="70" t="s">
        <v>19</v>
      </c>
      <c r="B120" s="70"/>
      <c r="C120" s="63" t="s">
        <v>21</v>
      </c>
      <c r="D120" s="63" t="s">
        <v>8</v>
      </c>
      <c r="E120" s="63"/>
      <c r="F120" s="48"/>
      <c r="G120" s="52">
        <f>G121+G125+G130</f>
        <v>40000</v>
      </c>
    </row>
    <row r="121" spans="1:7" s="2" customFormat="1" x14ac:dyDescent="0.2">
      <c r="A121" s="64" t="s">
        <v>20</v>
      </c>
      <c r="B121" s="64"/>
      <c r="C121" s="61" t="s">
        <v>21</v>
      </c>
      <c r="D121" s="61" t="s">
        <v>7</v>
      </c>
      <c r="E121" s="34"/>
      <c r="F121" s="47"/>
      <c r="G121" s="30">
        <f>G123</f>
        <v>5000</v>
      </c>
    </row>
    <row r="122" spans="1:7" s="2" customFormat="1" x14ac:dyDescent="0.2">
      <c r="A122" s="67" t="s">
        <v>81</v>
      </c>
      <c r="B122" s="67"/>
      <c r="C122" s="61" t="s">
        <v>21</v>
      </c>
      <c r="D122" s="61" t="s">
        <v>7</v>
      </c>
      <c r="E122" s="34" t="s">
        <v>92</v>
      </c>
      <c r="F122" s="47"/>
      <c r="G122" s="80"/>
    </row>
    <row r="123" spans="1:7" s="2" customFormat="1" x14ac:dyDescent="0.2">
      <c r="A123" s="65" t="s">
        <v>119</v>
      </c>
      <c r="B123" s="65"/>
      <c r="C123" s="34" t="s">
        <v>21</v>
      </c>
      <c r="D123" s="34" t="s">
        <v>7</v>
      </c>
      <c r="E123" s="34" t="s">
        <v>118</v>
      </c>
      <c r="F123" s="33"/>
      <c r="G123" s="32">
        <f>G124</f>
        <v>5000</v>
      </c>
    </row>
    <row r="124" spans="1:7" s="2" customFormat="1" ht="22.5" x14ac:dyDescent="0.2">
      <c r="A124" s="56" t="s">
        <v>43</v>
      </c>
      <c r="B124" s="56"/>
      <c r="C124" s="34" t="s">
        <v>21</v>
      </c>
      <c r="D124" s="34" t="s">
        <v>7</v>
      </c>
      <c r="E124" s="34" t="s">
        <v>118</v>
      </c>
      <c r="F124" s="33" t="s">
        <v>42</v>
      </c>
      <c r="G124" s="32">
        <v>5000</v>
      </c>
    </row>
    <row r="125" spans="1:7" s="2" customFormat="1" x14ac:dyDescent="0.2">
      <c r="A125" s="64" t="s">
        <v>22</v>
      </c>
      <c r="B125" s="64"/>
      <c r="C125" s="61" t="s">
        <v>21</v>
      </c>
      <c r="D125" s="61" t="s">
        <v>10</v>
      </c>
      <c r="E125" s="34"/>
      <c r="F125" s="33"/>
      <c r="G125" s="81">
        <f>G126</f>
        <v>30000</v>
      </c>
    </row>
    <row r="126" spans="1:7" s="2" customFormat="1" x14ac:dyDescent="0.2">
      <c r="A126" s="67" t="s">
        <v>81</v>
      </c>
      <c r="B126" s="67"/>
      <c r="C126" s="61" t="s">
        <v>21</v>
      </c>
      <c r="D126" s="61" t="s">
        <v>10</v>
      </c>
      <c r="E126" s="34" t="s">
        <v>92</v>
      </c>
      <c r="F126" s="47"/>
      <c r="G126" s="30">
        <f>G127</f>
        <v>30000</v>
      </c>
    </row>
    <row r="127" spans="1:7" s="2" customFormat="1" x14ac:dyDescent="0.2">
      <c r="A127" s="65" t="s">
        <v>119</v>
      </c>
      <c r="B127" s="65"/>
      <c r="C127" s="34" t="s">
        <v>21</v>
      </c>
      <c r="D127" s="34" t="s">
        <v>10</v>
      </c>
      <c r="E127" s="34" t="s">
        <v>118</v>
      </c>
      <c r="F127" s="33"/>
      <c r="G127" s="32">
        <f>G128</f>
        <v>30000</v>
      </c>
    </row>
    <row r="128" spans="1:7" s="2" customFormat="1" ht="22.5" x14ac:dyDescent="0.2">
      <c r="A128" s="56" t="s">
        <v>43</v>
      </c>
      <c r="B128" s="56"/>
      <c r="C128" s="34" t="s">
        <v>21</v>
      </c>
      <c r="D128" s="34" t="s">
        <v>10</v>
      </c>
      <c r="E128" s="34" t="s">
        <v>118</v>
      </c>
      <c r="F128" s="33" t="s">
        <v>42</v>
      </c>
      <c r="G128" s="32">
        <v>30000</v>
      </c>
    </row>
    <row r="129" spans="1:7" s="2" customFormat="1" ht="16.5" customHeight="1" x14ac:dyDescent="0.2">
      <c r="A129" s="64" t="s">
        <v>127</v>
      </c>
      <c r="B129" s="64"/>
      <c r="C129" s="34" t="s">
        <v>21</v>
      </c>
      <c r="D129" s="34" t="s">
        <v>21</v>
      </c>
      <c r="E129" s="34"/>
      <c r="F129" s="33"/>
      <c r="G129" s="32">
        <f>G130</f>
        <v>5000</v>
      </c>
    </row>
    <row r="130" spans="1:7" s="2" customFormat="1" x14ac:dyDescent="0.2">
      <c r="A130" s="38" t="s">
        <v>124</v>
      </c>
      <c r="B130" s="38"/>
      <c r="C130" s="34" t="s">
        <v>21</v>
      </c>
      <c r="D130" s="34" t="s">
        <v>21</v>
      </c>
      <c r="E130" s="74" t="s">
        <v>126</v>
      </c>
      <c r="F130" s="33"/>
      <c r="G130" s="32">
        <f>G131</f>
        <v>5000</v>
      </c>
    </row>
    <row r="131" spans="1:7" s="2" customFormat="1" ht="22.5" x14ac:dyDescent="0.2">
      <c r="A131" s="56" t="s">
        <v>125</v>
      </c>
      <c r="B131" s="56"/>
      <c r="C131" s="34" t="s">
        <v>21</v>
      </c>
      <c r="D131" s="34" t="s">
        <v>21</v>
      </c>
      <c r="E131" s="74" t="s">
        <v>126</v>
      </c>
      <c r="F131" s="33" t="s">
        <v>42</v>
      </c>
      <c r="G131" s="32">
        <v>5000</v>
      </c>
    </row>
    <row r="132" spans="1:7" s="2" customFormat="1" x14ac:dyDescent="0.2">
      <c r="A132" s="75" t="s">
        <v>145</v>
      </c>
      <c r="B132" s="75"/>
      <c r="C132" s="34" t="s">
        <v>21</v>
      </c>
      <c r="D132" s="34" t="s">
        <v>23</v>
      </c>
      <c r="E132" s="74"/>
      <c r="F132" s="33"/>
      <c r="G132" s="32">
        <f>G133</f>
        <v>0</v>
      </c>
    </row>
    <row r="133" spans="1:7" s="2" customFormat="1" x14ac:dyDescent="0.2">
      <c r="A133" s="65" t="s">
        <v>119</v>
      </c>
      <c r="B133" s="65"/>
      <c r="C133" s="34" t="s">
        <v>21</v>
      </c>
      <c r="D133" s="34" t="s">
        <v>23</v>
      </c>
      <c r="E133" s="34" t="s">
        <v>118</v>
      </c>
      <c r="F133" s="33"/>
      <c r="G133" s="32">
        <f>G134</f>
        <v>0</v>
      </c>
    </row>
    <row r="134" spans="1:7" s="2" customFormat="1" ht="22.5" x14ac:dyDescent="0.2">
      <c r="A134" s="56" t="s">
        <v>125</v>
      </c>
      <c r="B134" s="56"/>
      <c r="C134" s="34" t="s">
        <v>21</v>
      </c>
      <c r="D134" s="34" t="s">
        <v>23</v>
      </c>
      <c r="E134" s="34" t="s">
        <v>118</v>
      </c>
      <c r="F134" s="33" t="s">
        <v>42</v>
      </c>
      <c r="G134" s="32"/>
    </row>
    <row r="135" spans="1:7" s="2" customFormat="1" x14ac:dyDescent="0.2">
      <c r="A135" s="70" t="s">
        <v>38</v>
      </c>
      <c r="B135" s="70"/>
      <c r="C135" s="63" t="s">
        <v>18</v>
      </c>
      <c r="D135" s="63" t="s">
        <v>8</v>
      </c>
      <c r="E135" s="63"/>
      <c r="F135" s="48"/>
      <c r="G135" s="52">
        <f>G136</f>
        <v>194000</v>
      </c>
    </row>
    <row r="136" spans="1:7" s="2" customFormat="1" x14ac:dyDescent="0.2">
      <c r="A136" s="64" t="s">
        <v>128</v>
      </c>
      <c r="B136" s="64"/>
      <c r="C136" s="61" t="s">
        <v>18</v>
      </c>
      <c r="D136" s="61" t="s">
        <v>14</v>
      </c>
      <c r="E136" s="34"/>
      <c r="F136" s="47"/>
      <c r="G136" s="30">
        <f>G137</f>
        <v>194000</v>
      </c>
    </row>
    <row r="137" spans="1:7" s="2" customFormat="1" x14ac:dyDescent="0.2">
      <c r="A137" s="65" t="s">
        <v>119</v>
      </c>
      <c r="B137" s="65"/>
      <c r="C137" s="34" t="s">
        <v>18</v>
      </c>
      <c r="D137" s="34" t="s">
        <v>14</v>
      </c>
      <c r="E137" s="34" t="s">
        <v>118</v>
      </c>
      <c r="F137" s="33"/>
      <c r="G137" s="32">
        <f>G138</f>
        <v>194000</v>
      </c>
    </row>
    <row r="138" spans="1:7" s="2" customFormat="1" ht="22.5" x14ac:dyDescent="0.2">
      <c r="A138" s="56" t="s">
        <v>43</v>
      </c>
      <c r="B138" s="56"/>
      <c r="C138" s="34" t="s">
        <v>18</v>
      </c>
      <c r="D138" s="34" t="s">
        <v>14</v>
      </c>
      <c r="E138" s="34" t="s">
        <v>118</v>
      </c>
      <c r="F138" s="33" t="s">
        <v>42</v>
      </c>
      <c r="G138" s="32">
        <v>194000</v>
      </c>
    </row>
    <row r="139" spans="1:7" s="2" customFormat="1" x14ac:dyDescent="0.2">
      <c r="A139" s="66" t="s">
        <v>29</v>
      </c>
      <c r="B139" s="66"/>
      <c r="C139" s="63" t="s">
        <v>23</v>
      </c>
      <c r="D139" s="63" t="s">
        <v>8</v>
      </c>
      <c r="E139" s="63"/>
      <c r="F139" s="28"/>
      <c r="G139" s="52">
        <f>G140</f>
        <v>0</v>
      </c>
    </row>
    <row r="140" spans="1:7" s="2" customFormat="1" x14ac:dyDescent="0.2">
      <c r="A140" s="64" t="s">
        <v>133</v>
      </c>
      <c r="B140" s="64"/>
      <c r="C140" s="61" t="s">
        <v>23</v>
      </c>
      <c r="D140" s="61" t="s">
        <v>23</v>
      </c>
      <c r="E140" s="34"/>
      <c r="F140" s="29"/>
      <c r="G140" s="30">
        <f>G141</f>
        <v>0</v>
      </c>
    </row>
    <row r="141" spans="1:7" s="2" customFormat="1" x14ac:dyDescent="0.2">
      <c r="A141" s="67" t="s">
        <v>81</v>
      </c>
      <c r="B141" s="67"/>
      <c r="C141" s="34" t="s">
        <v>23</v>
      </c>
      <c r="D141" s="34" t="s">
        <v>23</v>
      </c>
      <c r="E141" s="34" t="s">
        <v>92</v>
      </c>
      <c r="F141" s="33"/>
      <c r="G141" s="32">
        <f>G142</f>
        <v>0</v>
      </c>
    </row>
    <row r="142" spans="1:7" s="2" customFormat="1" x14ac:dyDescent="0.2">
      <c r="A142" s="65" t="s">
        <v>119</v>
      </c>
      <c r="B142" s="65"/>
      <c r="C142" s="34" t="s">
        <v>23</v>
      </c>
      <c r="D142" s="34" t="s">
        <v>23</v>
      </c>
      <c r="E142" s="34" t="s">
        <v>118</v>
      </c>
      <c r="F142" s="33"/>
      <c r="G142" s="32">
        <f>G143</f>
        <v>0</v>
      </c>
    </row>
    <row r="143" spans="1:7" s="2" customFormat="1" ht="22.5" x14ac:dyDescent="0.2">
      <c r="A143" s="56" t="s">
        <v>43</v>
      </c>
      <c r="B143" s="56"/>
      <c r="C143" s="34" t="s">
        <v>23</v>
      </c>
      <c r="D143" s="34" t="s">
        <v>23</v>
      </c>
      <c r="E143" s="34" t="s">
        <v>118</v>
      </c>
      <c r="F143" s="33" t="s">
        <v>42</v>
      </c>
      <c r="G143" s="32"/>
    </row>
    <row r="144" spans="1:7" s="2" customFormat="1" x14ac:dyDescent="0.2">
      <c r="A144" s="86" t="s">
        <v>150</v>
      </c>
      <c r="B144" s="86"/>
      <c r="C144" s="34" t="s">
        <v>25</v>
      </c>
      <c r="D144" s="34" t="s">
        <v>12</v>
      </c>
      <c r="E144" s="34" t="s">
        <v>151</v>
      </c>
      <c r="F144" s="34"/>
      <c r="G144" s="35">
        <f>G145</f>
        <v>100000</v>
      </c>
    </row>
    <row r="145" spans="1:9" s="2" customFormat="1" ht="33.75" x14ac:dyDescent="0.2">
      <c r="A145" s="86" t="s">
        <v>155</v>
      </c>
      <c r="B145" s="86"/>
      <c r="C145" s="34" t="s">
        <v>25</v>
      </c>
      <c r="D145" s="34" t="s">
        <v>12</v>
      </c>
      <c r="E145" s="34" t="s">
        <v>152</v>
      </c>
      <c r="F145" s="34"/>
      <c r="G145" s="35">
        <f>G146</f>
        <v>100000</v>
      </c>
    </row>
    <row r="146" spans="1:9" s="2" customFormat="1" ht="22.5" x14ac:dyDescent="0.2">
      <c r="A146" s="56" t="s">
        <v>153</v>
      </c>
      <c r="B146" s="56"/>
      <c r="C146" s="34" t="s">
        <v>25</v>
      </c>
      <c r="D146" s="34" t="s">
        <v>12</v>
      </c>
      <c r="E146" s="34" t="s">
        <v>152</v>
      </c>
      <c r="F146" s="34" t="s">
        <v>154</v>
      </c>
      <c r="G146" s="35">
        <v>100000</v>
      </c>
    </row>
    <row r="147" spans="1:9" s="2" customFormat="1" x14ac:dyDescent="0.2">
      <c r="A147" s="66" t="s">
        <v>24</v>
      </c>
      <c r="B147" s="66"/>
      <c r="C147" s="63" t="s">
        <v>26</v>
      </c>
      <c r="D147" s="63" t="s">
        <v>8</v>
      </c>
      <c r="E147" s="34"/>
      <c r="F147" s="28"/>
      <c r="G147" s="52">
        <f>G148</f>
        <v>100000</v>
      </c>
    </row>
    <row r="148" spans="1:9" s="2" customFormat="1" x14ac:dyDescent="0.2">
      <c r="A148" s="64" t="s">
        <v>33</v>
      </c>
      <c r="B148" s="64"/>
      <c r="C148" s="61" t="s">
        <v>26</v>
      </c>
      <c r="D148" s="61" t="s">
        <v>10</v>
      </c>
      <c r="E148" s="34"/>
      <c r="F148" s="29"/>
      <c r="G148" s="30">
        <f>G149</f>
        <v>100000</v>
      </c>
    </row>
    <row r="149" spans="1:9" s="2" customFormat="1" x14ac:dyDescent="0.2">
      <c r="A149" s="67" t="s">
        <v>81</v>
      </c>
      <c r="B149" s="67"/>
      <c r="C149" s="34" t="s">
        <v>26</v>
      </c>
      <c r="D149" s="34" t="s">
        <v>10</v>
      </c>
      <c r="E149" s="34" t="s">
        <v>92</v>
      </c>
      <c r="F149" s="31"/>
      <c r="G149" s="32">
        <f>G150</f>
        <v>100000</v>
      </c>
    </row>
    <row r="150" spans="1:9" s="2" customFormat="1" x14ac:dyDescent="0.2">
      <c r="A150" s="65" t="s">
        <v>135</v>
      </c>
      <c r="B150" s="65"/>
      <c r="C150" s="34" t="s">
        <v>26</v>
      </c>
      <c r="D150" s="34" t="s">
        <v>10</v>
      </c>
      <c r="E150" s="34" t="s">
        <v>134</v>
      </c>
      <c r="F150" s="31"/>
      <c r="G150" s="32">
        <f>G151</f>
        <v>100000</v>
      </c>
    </row>
    <row r="151" spans="1:9" s="2" customFormat="1" ht="22.5" x14ac:dyDescent="0.2">
      <c r="A151" s="56" t="s">
        <v>148</v>
      </c>
      <c r="B151" s="56"/>
      <c r="C151" s="34" t="s">
        <v>26</v>
      </c>
      <c r="D151" s="34" t="s">
        <v>10</v>
      </c>
      <c r="E151" s="34" t="s">
        <v>134</v>
      </c>
      <c r="F151" s="31" t="s">
        <v>42</v>
      </c>
      <c r="G151" s="32">
        <v>100000</v>
      </c>
    </row>
    <row r="152" spans="1:9" s="2" customFormat="1" x14ac:dyDescent="0.2">
      <c r="A152" s="76" t="s">
        <v>2</v>
      </c>
      <c r="B152" s="76"/>
      <c r="C152" s="34"/>
      <c r="D152" s="34"/>
      <c r="E152" s="34"/>
      <c r="F152" s="31"/>
      <c r="G152" s="42">
        <f>G147+G139+G135+G120+G74+G40+G6+G57+G46+G144</f>
        <v>15154870</v>
      </c>
    </row>
    <row r="153" spans="1:9" s="6" customFormat="1" x14ac:dyDescent="0.2">
      <c r="A153" s="77"/>
      <c r="B153" s="77"/>
      <c r="C153" s="78"/>
      <c r="D153" s="78"/>
      <c r="E153" s="78"/>
      <c r="F153" s="24"/>
      <c r="G153" s="25"/>
      <c r="H153" s="10"/>
    </row>
    <row r="154" spans="1:9" s="6" customFormat="1" x14ac:dyDescent="0.2">
      <c r="A154" s="19"/>
      <c r="B154" s="19"/>
      <c r="C154" s="20"/>
      <c r="D154" s="20"/>
      <c r="E154" s="20"/>
      <c r="F154" s="20"/>
      <c r="G154" s="21"/>
      <c r="H154" s="10"/>
    </row>
    <row r="155" spans="1:9" x14ac:dyDescent="0.2">
      <c r="G155" s="11"/>
      <c r="H155" s="10"/>
      <c r="I155" s="14"/>
    </row>
    <row r="156" spans="1:9" s="3" customFormat="1" x14ac:dyDescent="0.2">
      <c r="E156" s="4"/>
      <c r="G156" s="15"/>
      <c r="I156" s="13"/>
    </row>
    <row r="157" spans="1:9" s="3" customFormat="1" x14ac:dyDescent="0.2">
      <c r="G157" s="8"/>
    </row>
    <row r="158" spans="1:9" s="3" customFormat="1" x14ac:dyDescent="0.2">
      <c r="G158" s="9"/>
    </row>
    <row r="159" spans="1:9" s="3" customFormat="1" x14ac:dyDescent="0.2">
      <c r="G159" s="9"/>
    </row>
    <row r="160" spans="1:9" s="3" customFormat="1" x14ac:dyDescent="0.2">
      <c r="G160" s="5"/>
    </row>
    <row r="161" spans="3:7" s="3" customFormat="1" x14ac:dyDescent="0.2">
      <c r="G161" s="8"/>
    </row>
    <row r="162" spans="3:7" s="3" customFormat="1" x14ac:dyDescent="0.2">
      <c r="G162" s="8"/>
    </row>
    <row r="163" spans="3:7" s="3" customFormat="1" ht="14.25" x14ac:dyDescent="0.2">
      <c r="C163" s="7"/>
    </row>
    <row r="164" spans="3:7" s="3" customFormat="1" x14ac:dyDescent="0.2"/>
    <row r="165" spans="3:7" s="3" customFormat="1" x14ac:dyDescent="0.2"/>
    <row r="166" spans="3:7" s="3" customFormat="1" x14ac:dyDescent="0.2"/>
    <row r="167" spans="3:7" s="3" customFormat="1" x14ac:dyDescent="0.2"/>
    <row r="168" spans="3:7" s="3" customFormat="1" x14ac:dyDescent="0.2"/>
    <row r="169" spans="3:7" s="3" customFormat="1" x14ac:dyDescent="0.2"/>
    <row r="170" spans="3:7" s="3" customFormat="1" x14ac:dyDescent="0.2"/>
    <row r="171" spans="3:7" s="3" customFormat="1" x14ac:dyDescent="0.2"/>
    <row r="172" spans="3:7" s="3" customFormat="1" x14ac:dyDescent="0.2"/>
    <row r="173" spans="3:7" s="3" customFormat="1" x14ac:dyDescent="0.2"/>
    <row r="174" spans="3:7" s="3" customFormat="1" x14ac:dyDescent="0.2"/>
    <row r="175" spans="3:7" s="3" customFormat="1" x14ac:dyDescent="0.2"/>
    <row r="176" spans="3:7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</sheetData>
  <mergeCells count="7">
    <mergeCell ref="C1:G1"/>
    <mergeCell ref="A3:E3"/>
    <mergeCell ref="F3:G3"/>
    <mergeCell ref="A4:A5"/>
    <mergeCell ref="C4:F4"/>
    <mergeCell ref="G4:G5"/>
    <mergeCell ref="A2:H2"/>
  </mergeCells>
  <pageMargins left="0.51181102362204722" right="0.23622047244094491" top="0.35433070866141736" bottom="0.39370078740157483" header="0.23622047244094491" footer="0.27559055118110237"/>
  <pageSetup paperSize="9" scale="85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</vt:lpstr>
      <vt:lpstr>5</vt:lpstr>
      <vt:lpstr>'4'!Область_печати</vt:lpstr>
      <vt:lpstr>'5'!Область_печати</vt:lpstr>
    </vt:vector>
  </TitlesOfParts>
  <Company>Финансовый отдел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Бухгалтер</cp:lastModifiedBy>
  <cp:lastPrinted>2015-12-24T06:15:42Z</cp:lastPrinted>
  <dcterms:created xsi:type="dcterms:W3CDTF">2007-09-27T04:48:52Z</dcterms:created>
  <dcterms:modified xsi:type="dcterms:W3CDTF">2015-12-24T06:15:46Z</dcterms:modified>
</cp:coreProperties>
</file>